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узей\Desktop\меню для зазмещения 2025\меню весна для размещения март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81" i="1" s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76" i="1" l="1"/>
  <c r="G81" i="1"/>
  <c r="I62" i="1"/>
  <c r="L62" i="1"/>
  <c r="J43" i="1"/>
  <c r="F62" i="1"/>
  <c r="I157" i="1"/>
  <c r="L100" i="1"/>
  <c r="H100" i="1"/>
  <c r="J100" i="1"/>
  <c r="L43" i="1"/>
  <c r="L119" i="1"/>
  <c r="L195" i="1"/>
  <c r="F81" i="1"/>
  <c r="L157" i="1"/>
  <c r="G138" i="1"/>
  <c r="G176" i="1"/>
  <c r="I195" i="1"/>
  <c r="I119" i="1"/>
  <c r="H176" i="1"/>
  <c r="J195" i="1"/>
  <c r="L138" i="1"/>
  <c r="H43" i="1"/>
  <c r="H119" i="1"/>
  <c r="J62" i="1"/>
  <c r="F100" i="1"/>
  <c r="J119" i="1"/>
  <c r="G157" i="1"/>
  <c r="I176" i="1"/>
  <c r="H62" i="1"/>
  <c r="G43" i="1"/>
  <c r="H157" i="1"/>
  <c r="J176" i="1"/>
  <c r="I43" i="1"/>
  <c r="G100" i="1"/>
  <c r="H138" i="1"/>
  <c r="J157" i="1"/>
  <c r="L24" i="1"/>
  <c r="J81" i="1"/>
  <c r="I138" i="1"/>
  <c r="G195" i="1"/>
  <c r="F43" i="1"/>
  <c r="H81" i="1"/>
  <c r="I100" i="1"/>
  <c r="G119" i="1"/>
  <c r="J138" i="1"/>
  <c r="H195" i="1"/>
  <c r="G62" i="1"/>
  <c r="I81" i="1"/>
  <c r="F119" i="1"/>
  <c r="F138" i="1"/>
  <c r="F157" i="1"/>
  <c r="F176" i="1"/>
  <c r="F195" i="1"/>
  <c r="I24" i="1"/>
  <c r="F24" i="1"/>
  <c r="J24" i="1"/>
  <c r="H24" i="1"/>
  <c r="G24" i="1"/>
  <c r="L196" i="1" l="1"/>
  <c r="J196" i="1"/>
  <c r="H196" i="1"/>
  <c r="I196" i="1"/>
  <c r="F196" i="1"/>
  <c r="G196" i="1"/>
</calcChain>
</file>

<file path=xl/sharedStrings.xml><?xml version="1.0" encoding="utf-8"?>
<sst xmlns="http://schemas.openxmlformats.org/spreadsheetml/2006/main" count="203" uniqueCount="48">
  <si>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</si>
  <si>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</si>
  <si>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</si>
  <si>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</si>
  <si>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</si>
  <si>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</si>
  <si>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</si>
  <si>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</si>
  <si>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</si>
  <si>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</si>
  <si>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</si>
  <si>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</si>
  <si>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</si>
  <si>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</si>
  <si>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</si>
  <si>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</si>
  <si>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</si>
  <si>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</si>
  <si>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</si>
  <si>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</si>
  <si>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</si>
  <si>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</si>
  <si>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</si>
  <si>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</si>
  <si>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</si>
  <si>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</si>
  <si>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</si>
  <si>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</si>
  <si>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</si>
  <si>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</si>
  <si>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</si>
  <si>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</si>
  <si>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</si>
  <si>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</si>
  <si>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</si>
  <si>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</si>
  <si>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</si>
  <si>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</si>
  <si>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</si>
  <si>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ТСШ № 3</t>
  </si>
  <si>
    <t>Хлеб пшеничный</t>
  </si>
  <si>
    <t>Хлеб ржаной</t>
  </si>
  <si>
    <t>Фрукты в ассортименте (яблоко)</t>
  </si>
  <si>
    <t>Рис отварной с маслом</t>
  </si>
  <si>
    <t>Отвар из шиповника</t>
  </si>
  <si>
    <t xml:space="preserve">Суп картофельный с мясом </t>
  </si>
  <si>
    <t xml:space="preserve">Гуляш </t>
  </si>
  <si>
    <t xml:space="preserve">1-4 кл., 5-11 кл.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</si>
</sst>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8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0" borderId="25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horizontal="center"/>
      <protection locked="0"/>
    </xf>
    <xf numFmtId="0" fontId="13" fillId="0" borderId="24" xfId="0" applyFont="1" applyBorder="1" applyAlignment="1" applyProtection="1">
      <alignment horizontal="center"/>
      <protection locked="0"/>
    </xf>
    <xf numFmtId="0" fontId="12" fillId="0" borderId="26" xfId="0" applyFont="1" applyBorder="1" applyAlignment="1" applyProtection="1">
      <alignment horizontal="left" wrapText="1"/>
      <protection locked="0"/>
    </xf>
    <xf numFmtId="0" fontId="13" fillId="0" borderId="27" xfId="0" applyFont="1" applyBorder="1" applyAlignment="1" applyProtection="1">
      <alignment horizontal="center"/>
      <protection locked="0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15" xfId="0" applyFont="1" applyBorder="1" applyAlignment="1" applyProtection="1">
      <alignment horizontal="center"/>
      <protection locked="0"/>
    </xf>
    <xf numFmtId="164" fontId="13" fillId="0" borderId="26" xfId="0" applyNumberFormat="1" applyFont="1" applyBorder="1" applyAlignment="1" applyProtection="1">
      <alignment horizontal="center"/>
      <protection locked="0"/>
    </xf>
    <xf numFmtId="0" fontId="13" fillId="5" borderId="25" xfId="1" applyFont="1" applyFill="1" applyBorder="1" applyAlignment="1" applyProtection="1">
      <alignment horizontal="center"/>
      <protection locked="0"/>
    </xf>
    <xf numFmtId="0" fontId="13" fillId="5" borderId="2" xfId="1" applyFont="1" applyFill="1" applyBorder="1" applyAlignment="1" applyProtection="1">
      <alignment horizontal="center"/>
      <protection locked="0"/>
    </xf>
    <xf numFmtId="0" fontId="13" fillId="5" borderId="17" xfId="1" applyFont="1" applyFill="1" applyBorder="1" applyAlignment="1" applyProtection="1">
      <alignment horizontal="center"/>
      <protection locked="0"/>
    </xf>
    <xf numFmtId="0" fontId="13" fillId="4" borderId="25" xfId="0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center"/>
      <protection locked="0"/>
    </xf>
    <xf numFmtId="0" fontId="13" fillId="4" borderId="17" xfId="0" applyFont="1" applyFill="1" applyBorder="1" applyAlignment="1" applyProtection="1">
      <alignment horizontal="center"/>
      <protection locked="0"/>
    </xf>
    <xf numFmtId="0" fontId="13" fillId="4" borderId="24" xfId="0" applyFont="1" applyFill="1" applyBorder="1" applyAlignment="1" applyProtection="1">
      <alignment horizontal="center"/>
      <protection locked="0"/>
    </xf>
    <xf numFmtId="0" fontId="12" fillId="5" borderId="28" xfId="0" applyFont="1" applyFill="1" applyBorder="1" applyAlignment="1" applyProtection="1">
      <alignment wrapText="1"/>
      <protection locked="0"/>
    </xf>
    <xf numFmtId="0" fontId="13" fillId="5" borderId="28" xfId="1" applyFont="1" applyFill="1" applyBorder="1" applyAlignment="1" applyProtection="1">
      <alignment horizontal="center"/>
      <protection locked="0"/>
    </xf>
    <xf numFmtId="0" fontId="13" fillId="0" borderId="29" xfId="1" applyFont="1" applyBorder="1" applyAlignment="1" applyProtection="1">
      <alignment horizontal="center"/>
      <protection locked="0"/>
    </xf>
    <xf numFmtId="0" fontId="13" fillId="0" borderId="2" xfId="1" applyFont="1" applyBorder="1" applyAlignment="1" applyProtection="1">
      <alignment horizontal="center"/>
      <protection locked="0"/>
    </xf>
    <xf numFmtId="0" fontId="13" fillId="0" borderId="17" xfId="1" applyFont="1" applyBorder="1" applyAlignment="1" applyProtection="1">
      <alignment horizontal="center"/>
      <protection locked="0"/>
    </xf>
    <xf numFmtId="0" fontId="13" fillId="0" borderId="24" xfId="1" applyFont="1" applyBorder="1" applyAlignment="1" applyProtection="1">
      <alignment horizontal="center"/>
      <protection locked="0"/>
    </xf>
    <xf numFmtId="0" fontId="13" fillId="4" borderId="29" xfId="0" applyFont="1" applyFill="1" applyBorder="1" applyAlignment="1" applyProtection="1">
      <alignment horizontal="center"/>
      <protection locked="0"/>
    </xf>
    <xf numFmtId="0" fontId="13" fillId="4" borderId="30" xfId="0" applyFont="1" applyFill="1" applyBorder="1" applyAlignment="1" applyProtection="1">
      <alignment horizontal="center"/>
      <protection locked="0"/>
    </xf>
    <xf numFmtId="164" fontId="13" fillId="4" borderId="31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3" fillId="5" borderId="30" xfId="1" applyFont="1" applyFill="1" applyBorder="1" applyAlignment="1" applyProtection="1">
      <alignment horizontal="center"/>
      <protection locked="0"/>
    </xf>
    <xf numFmtId="0" fontId="13" fillId="4" borderId="28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41" sqref="E41"/>
    </sheetView>
  </sheetViews>
  <sheetFormatPr defaultColWidth="9.1796875" defaultRowHeight="12.5" x14ac:dyDescent="0.25"/>
  <cols>
    <col min="1" max="1" width="4.81640625" style="2" customWidth="1"/>
    <col min="2" max="2" width="5.1796875" style="2" customWidth="1"/>
    <col min="3" max="3" width="9.1796875" style="1"/>
    <col min="4" max="4" width="11.54296875" style="1" customWidth="1"/>
    <col min="5" max="5" width="52.54296875" style="2" customWidth="1"/>
    <col min="6" max="6" width="9.179687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77" t="s">
        <v>39</v>
      </c>
      <c r="D1" s="78"/>
      <c r="E1" s="78"/>
      <c r="F1" s="12" t="s">
        <v>15</v>
      </c>
      <c r="G1" s="2" t="s">
        <v>16</v>
      </c>
      <c r="H1" s="79"/>
      <c r="I1" s="79"/>
      <c r="J1" s="79"/>
      <c r="K1" s="79"/>
    </row>
    <row r="2" spans="1:12" ht="18" x14ac:dyDescent="0.25">
      <c r="A2" s="35" t="s">
        <v>6</v>
      </c>
      <c r="C2" s="2"/>
      <c r="G2" s="2" t="s">
        <v>17</v>
      </c>
      <c r="H2" s="79"/>
      <c r="I2" s="79"/>
      <c r="J2" s="79"/>
      <c r="K2" s="79"/>
    </row>
    <row r="3" spans="1:12" ht="17.25" customHeight="1" x14ac:dyDescent="0.25">
      <c r="A3" s="4" t="s">
        <v>8</v>
      </c>
      <c r="C3" s="2"/>
      <c r="D3" s="3"/>
      <c r="E3" s="38" t="s">
        <v>47</v>
      </c>
      <c r="G3" s="2" t="s">
        <v>18</v>
      </c>
      <c r="H3" s="48">
        <v>20</v>
      </c>
      <c r="I3" s="48">
        <v>3</v>
      </c>
      <c r="J3" s="49">
        <v>2025</v>
      </c>
      <c r="K3" s="50"/>
    </row>
    <row r="4" spans="1:12" ht="13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4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5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6" t="s">
        <v>42</v>
      </c>
      <c r="F14" s="43">
        <v>150</v>
      </c>
      <c r="G14" s="57">
        <v>0.6</v>
      </c>
      <c r="H14" s="58">
        <v>0</v>
      </c>
      <c r="I14" s="59">
        <v>16.95</v>
      </c>
      <c r="J14" s="60">
        <v>69</v>
      </c>
      <c r="K14" s="51">
        <v>24</v>
      </c>
      <c r="L14" s="43">
        <v>27</v>
      </c>
    </row>
    <row r="15" spans="1:12" ht="15.5" x14ac:dyDescent="0.35">
      <c r="A15" s="23"/>
      <c r="B15" s="15"/>
      <c r="C15" s="11"/>
      <c r="D15" s="7" t="s">
        <v>26</v>
      </c>
      <c r="E15" s="68" t="s">
        <v>45</v>
      </c>
      <c r="F15" s="43">
        <v>200</v>
      </c>
      <c r="G15" s="61">
        <v>5.78</v>
      </c>
      <c r="H15" s="62">
        <v>5.5</v>
      </c>
      <c r="I15" s="63">
        <v>10.8</v>
      </c>
      <c r="J15" s="69">
        <v>115.7</v>
      </c>
      <c r="K15" s="44">
        <v>37</v>
      </c>
      <c r="L15" s="43">
        <v>17.059999999999999</v>
      </c>
    </row>
    <row r="16" spans="1:12" ht="15.5" x14ac:dyDescent="0.35">
      <c r="A16" s="23"/>
      <c r="B16" s="15"/>
      <c r="C16" s="11"/>
      <c r="D16" s="7" t="s">
        <v>27</v>
      </c>
      <c r="E16" s="42" t="s">
        <v>46</v>
      </c>
      <c r="F16" s="43">
        <v>90</v>
      </c>
      <c r="G16" s="70">
        <v>18.13</v>
      </c>
      <c r="H16" s="71">
        <v>17.05</v>
      </c>
      <c r="I16" s="72">
        <v>3.69</v>
      </c>
      <c r="J16" s="73">
        <v>240.96</v>
      </c>
      <c r="K16" s="44">
        <v>89</v>
      </c>
      <c r="L16" s="43">
        <v>52.81</v>
      </c>
    </row>
    <row r="17" spans="1:12" ht="15.5" x14ac:dyDescent="0.35">
      <c r="A17" s="23"/>
      <c r="B17" s="15"/>
      <c r="C17" s="11"/>
      <c r="D17" s="7" t="s">
        <v>28</v>
      </c>
      <c r="E17" s="42" t="s">
        <v>43</v>
      </c>
      <c r="F17" s="43">
        <v>150</v>
      </c>
      <c r="G17" s="74">
        <v>3.34</v>
      </c>
      <c r="H17" s="65">
        <v>4.91</v>
      </c>
      <c r="I17" s="66">
        <v>33.93</v>
      </c>
      <c r="J17" s="67">
        <v>191.49</v>
      </c>
      <c r="K17" s="44">
        <v>53</v>
      </c>
      <c r="L17" s="43">
        <v>14.3</v>
      </c>
    </row>
    <row r="18" spans="1:12" ht="15.5" x14ac:dyDescent="0.35">
      <c r="A18" s="23"/>
      <c r="B18" s="15"/>
      <c r="C18" s="11"/>
      <c r="D18" s="7" t="s">
        <v>29</v>
      </c>
      <c r="E18" s="42" t="s">
        <v>44</v>
      </c>
      <c r="F18" s="43">
        <v>200</v>
      </c>
      <c r="G18" s="52">
        <v>0.64</v>
      </c>
      <c r="H18" s="53">
        <v>0.25</v>
      </c>
      <c r="I18" s="54">
        <v>16.059999999999999</v>
      </c>
      <c r="J18" s="55">
        <v>79.849999999999994</v>
      </c>
      <c r="K18" s="44">
        <v>101</v>
      </c>
      <c r="L18" s="43">
        <v>7.59</v>
      </c>
    </row>
    <row r="19" spans="1:12" ht="15.5" x14ac:dyDescent="0.35">
      <c r="A19" s="23"/>
      <c r="B19" s="15"/>
      <c r="C19" s="11"/>
      <c r="D19" s="7" t="s">
        <v>30</v>
      </c>
      <c r="E19" s="42" t="s">
        <v>40</v>
      </c>
      <c r="F19" s="43">
        <v>20</v>
      </c>
      <c r="G19" s="52">
        <v>1.52</v>
      </c>
      <c r="H19" s="53">
        <v>0.16</v>
      </c>
      <c r="I19" s="54">
        <v>9.84</v>
      </c>
      <c r="J19" s="55">
        <v>47</v>
      </c>
      <c r="K19" s="44">
        <v>119</v>
      </c>
      <c r="L19" s="43">
        <v>2.04</v>
      </c>
    </row>
    <row r="20" spans="1:12" ht="15.5" x14ac:dyDescent="0.35">
      <c r="A20" s="23"/>
      <c r="B20" s="15"/>
      <c r="C20" s="11"/>
      <c r="D20" s="7" t="s">
        <v>31</v>
      </c>
      <c r="E20" s="42" t="s">
        <v>41</v>
      </c>
      <c r="F20" s="43">
        <v>20</v>
      </c>
      <c r="G20" s="64">
        <v>1.32</v>
      </c>
      <c r="H20" s="65">
        <v>0.24</v>
      </c>
      <c r="I20" s="75">
        <v>8.0399999999999991</v>
      </c>
      <c r="J20" s="76">
        <v>39.6</v>
      </c>
      <c r="K20" s="44">
        <v>120</v>
      </c>
      <c r="L20" s="43">
        <v>2.4500000000000002</v>
      </c>
    </row>
    <row r="21" spans="1:12" ht="14.5" x14ac:dyDescent="0.35">
      <c r="A21" s="23"/>
      <c r="B21" s="15"/>
      <c r="C21" s="11"/>
      <c r="D21" s="6"/>
      <c r="E21" s="42"/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830</v>
      </c>
      <c r="G23" s="19">
        <f t="shared" ref="G23:J23" si="2">SUM(G14:G22)</f>
        <v>31.33</v>
      </c>
      <c r="H23" s="19">
        <f t="shared" si="2"/>
        <v>28.11</v>
      </c>
      <c r="I23" s="19">
        <f t="shared" si="2"/>
        <v>99.31</v>
      </c>
      <c r="J23" s="19">
        <f t="shared" si="2"/>
        <v>783.6</v>
      </c>
      <c r="K23" s="25"/>
      <c r="L23" s="19">
        <f t="shared" ref="L23" si="3">SUM(L14:L22)</f>
        <v>123.25000000000001</v>
      </c>
    </row>
    <row r="24" spans="1:12" ht="15" thickBot="1" x14ac:dyDescent="0.3">
      <c r="A24" s="29">
        <f>A6</f>
        <v>1</v>
      </c>
      <c r="B24" s="30">
        <f>B6</f>
        <v>1</v>
      </c>
      <c r="C24" s="80" t="s">
        <v>4</v>
      </c>
      <c r="D24" s="81"/>
      <c r="E24" s="31"/>
      <c r="F24" s="32">
        <f>F13+F23</f>
        <v>830</v>
      </c>
      <c r="G24" s="32">
        <f t="shared" ref="G24:J24" si="4">G13+G23</f>
        <v>31.33</v>
      </c>
      <c r="H24" s="32">
        <f t="shared" si="4"/>
        <v>28.11</v>
      </c>
      <c r="I24" s="32">
        <f t="shared" si="4"/>
        <v>99.31</v>
      </c>
      <c r="J24" s="32">
        <f t="shared" si="4"/>
        <v>783.6</v>
      </c>
      <c r="K24" s="32"/>
      <c r="L24" s="32">
        <f t="shared" ref="L24" si="5">L13+L23</f>
        <v>123.25000000000001</v>
      </c>
    </row>
    <row r="25" spans="1:12" ht="14.5" x14ac:dyDescent="0.3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thickBot="1" x14ac:dyDescent="0.4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.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56" t="s">
        <v>42</v>
      </c>
      <c r="F33" s="43">
        <v>150</v>
      </c>
      <c r="G33" s="57">
        <v>0.6</v>
      </c>
      <c r="H33" s="58">
        <v>0</v>
      </c>
      <c r="I33" s="59">
        <v>16.95</v>
      </c>
      <c r="J33" s="60">
        <v>69</v>
      </c>
      <c r="K33" s="51">
        <v>24</v>
      </c>
      <c r="L33" s="43">
        <v>27</v>
      </c>
    </row>
    <row r="34" spans="1:12" ht="15.5" x14ac:dyDescent="0.35">
      <c r="A34" s="14"/>
      <c r="B34" s="15"/>
      <c r="C34" s="11"/>
      <c r="D34" s="7" t="s">
        <v>26</v>
      </c>
      <c r="E34" s="68" t="s">
        <v>45</v>
      </c>
      <c r="F34" s="43">
        <v>250</v>
      </c>
      <c r="G34" s="61">
        <v>7.23</v>
      </c>
      <c r="H34" s="62">
        <v>6.88</v>
      </c>
      <c r="I34" s="83">
        <v>13.5</v>
      </c>
      <c r="J34" s="69">
        <v>144.62</v>
      </c>
      <c r="K34" s="44">
        <v>37</v>
      </c>
      <c r="L34" s="43">
        <v>21.19</v>
      </c>
    </row>
    <row r="35" spans="1:12" ht="15.5" x14ac:dyDescent="0.35">
      <c r="A35" s="14"/>
      <c r="B35" s="15"/>
      <c r="C35" s="11"/>
      <c r="D35" s="7" t="s">
        <v>27</v>
      </c>
      <c r="E35" s="42" t="s">
        <v>46</v>
      </c>
      <c r="F35" s="43">
        <v>100</v>
      </c>
      <c r="G35" s="64">
        <v>19.5</v>
      </c>
      <c r="H35" s="65">
        <v>18.23</v>
      </c>
      <c r="I35" s="75">
        <v>4.55</v>
      </c>
      <c r="J35" s="84">
        <v>260.49</v>
      </c>
      <c r="K35" s="44">
        <v>89</v>
      </c>
      <c r="L35" s="43">
        <v>56.92</v>
      </c>
    </row>
    <row r="36" spans="1:12" ht="15.5" x14ac:dyDescent="0.35">
      <c r="A36" s="14"/>
      <c r="B36" s="15"/>
      <c r="C36" s="11"/>
      <c r="D36" s="7" t="s">
        <v>28</v>
      </c>
      <c r="E36" s="42" t="s">
        <v>43</v>
      </c>
      <c r="F36" s="43">
        <v>180</v>
      </c>
      <c r="G36" s="64">
        <v>4.01</v>
      </c>
      <c r="H36" s="65">
        <v>5.89</v>
      </c>
      <c r="I36" s="75">
        <v>40.72</v>
      </c>
      <c r="J36" s="84">
        <v>229.79</v>
      </c>
      <c r="K36" s="44">
        <v>53</v>
      </c>
      <c r="L36" s="43">
        <v>16.850000000000001</v>
      </c>
    </row>
    <row r="37" spans="1:12" ht="15.5" x14ac:dyDescent="0.35">
      <c r="A37" s="14"/>
      <c r="B37" s="15"/>
      <c r="C37" s="11"/>
      <c r="D37" s="7" t="s">
        <v>29</v>
      </c>
      <c r="E37" s="42" t="s">
        <v>44</v>
      </c>
      <c r="F37" s="43">
        <v>200</v>
      </c>
      <c r="G37" s="52">
        <v>0.64</v>
      </c>
      <c r="H37" s="53">
        <v>0.25</v>
      </c>
      <c r="I37" s="54">
        <v>16.059999999999999</v>
      </c>
      <c r="J37" s="55">
        <v>79.849999999999994</v>
      </c>
      <c r="K37" s="44">
        <v>101</v>
      </c>
      <c r="L37" s="43">
        <v>7.59</v>
      </c>
    </row>
    <row r="38" spans="1:12" ht="15.5" x14ac:dyDescent="0.35">
      <c r="A38" s="14"/>
      <c r="B38" s="15"/>
      <c r="C38" s="11"/>
      <c r="D38" s="7" t="s">
        <v>30</v>
      </c>
      <c r="E38" s="42" t="s">
        <v>40</v>
      </c>
      <c r="F38" s="43">
        <v>20</v>
      </c>
      <c r="G38" s="52">
        <v>1.52</v>
      </c>
      <c r="H38" s="53">
        <v>0.16</v>
      </c>
      <c r="I38" s="54">
        <v>9.84</v>
      </c>
      <c r="J38" s="55">
        <v>47</v>
      </c>
      <c r="K38" s="44">
        <v>119</v>
      </c>
      <c r="L38" s="43">
        <v>2.04</v>
      </c>
    </row>
    <row r="39" spans="1:12" ht="15.5" x14ac:dyDescent="0.35">
      <c r="A39" s="14"/>
      <c r="B39" s="15"/>
      <c r="C39" s="11"/>
      <c r="D39" s="7" t="s">
        <v>31</v>
      </c>
      <c r="E39" s="42" t="s">
        <v>41</v>
      </c>
      <c r="F39" s="43">
        <v>20</v>
      </c>
      <c r="G39" s="64">
        <v>1.32</v>
      </c>
      <c r="H39" s="65">
        <v>0.24</v>
      </c>
      <c r="I39" s="75">
        <v>8.0399999999999991</v>
      </c>
      <c r="J39" s="76">
        <v>39.6</v>
      </c>
      <c r="K39" s="44">
        <v>120</v>
      </c>
      <c r="L39" s="43">
        <v>2.4500000000000002</v>
      </c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32</v>
      </c>
      <c r="E42" s="9"/>
      <c r="F42" s="19">
        <f>SUM(F33:F41)</f>
        <v>920</v>
      </c>
      <c r="G42" s="19">
        <f t="shared" ref="G42" si="10">SUM(G33:G41)</f>
        <v>34.82</v>
      </c>
      <c r="H42" s="19">
        <f t="shared" ref="H42" si="11">SUM(H33:H41)</f>
        <v>31.65</v>
      </c>
      <c r="I42" s="19">
        <f t="shared" ref="I42" si="12">SUM(I33:I41)</f>
        <v>109.66</v>
      </c>
      <c r="J42" s="19">
        <f t="shared" ref="J42:L42" si="13">SUM(J33:J41)</f>
        <v>870.35</v>
      </c>
      <c r="K42" s="25"/>
      <c r="L42" s="19">
        <f t="shared" si="13"/>
        <v>134.04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80" t="s">
        <v>4</v>
      </c>
      <c r="D43" s="81"/>
      <c r="E43" s="31"/>
      <c r="F43" s="32">
        <f>F32+F42</f>
        <v>920</v>
      </c>
      <c r="G43" s="32">
        <f t="shared" ref="G43" si="14">G32+G42</f>
        <v>34.82</v>
      </c>
      <c r="H43" s="32">
        <f t="shared" ref="H43" si="15">H32+H42</f>
        <v>31.65</v>
      </c>
      <c r="I43" s="32">
        <f t="shared" ref="I43" si="16">I32+I42</f>
        <v>109.66</v>
      </c>
      <c r="J43" s="32">
        <f t="shared" ref="J43:L43" si="17">J32+J42</f>
        <v>870.35</v>
      </c>
      <c r="K43" s="32"/>
      <c r="L43" s="32">
        <f t="shared" si="17"/>
        <v>134.04</v>
      </c>
    </row>
    <row r="44" spans="1:12" ht="14.5" x14ac:dyDescent="0.3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80" t="s">
        <v>4</v>
      </c>
      <c r="D62" s="81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80" t="s">
        <v>4</v>
      </c>
      <c r="D81" s="81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80" t="s">
        <v>4</v>
      </c>
      <c r="D100" s="81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80" t="s">
        <v>4</v>
      </c>
      <c r="D119" s="81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80" t="s">
        <v>4</v>
      </c>
      <c r="D138" s="81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80" t="s">
        <v>4</v>
      </c>
      <c r="D157" s="81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80" t="s">
        <v>4</v>
      </c>
      <c r="D176" s="81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80" t="s">
        <v>4</v>
      </c>
      <c r="D195" s="81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3">
      <c r="A196" s="27"/>
      <c r="B196" s="28"/>
      <c r="C196" s="82" t="s">
        <v>5</v>
      </c>
      <c r="D196" s="82"/>
      <c r="E196" s="82"/>
      <c r="F196" s="34">
        <f>(F24+F43+F62+F81+F100+F119+F138+F157+F176+F195)/(IF(F24=0,0,1)+IF(F43=0,0,1)+IF(F62=0,0,1)+IF(F81=0,0,1)+IF(F100=0,0,1)+IF(F119=0,0,1)+IF(F138=0,0,1)+IF(F157=0,0,1)+IF(F176=0,0,1)+IF(F195=0,0,1))</f>
        <v>875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33.075000000000003</v>
      </c>
      <c r="H196" s="34">
        <f t="shared" si="94"/>
        <v>29.88</v>
      </c>
      <c r="I196" s="34">
        <f t="shared" si="94"/>
        <v>104.485</v>
      </c>
      <c r="J196" s="34">
        <f t="shared" si="94"/>
        <v>826.97500000000002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128.64500000000001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Музей</cp:lastModifiedBy>
  <dcterms:created xsi:type="dcterms:W3CDTF">2022-05-16T14:23:56Z</dcterms:created>
  <dcterms:modified xsi:type="dcterms:W3CDTF">2025-03-14T09:10:21Z</dcterms:modified>
</cp:coreProperties>
</file>