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зей\Desktop\меню для размещения 2025\2025-2026 год. столовая\новый шаблон для размещения февраль 2026\"/>
    </mc:Choice>
  </mc:AlternateContent>
  <bookViews>
    <workbookView xWindow="0" yWindow="0" windowWidth="19200" windowHeight="705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L184" i="2"/>
  <c r="J184" i="2"/>
  <c r="I184" i="2"/>
  <c r="H184" i="2"/>
  <c r="G184" i="2"/>
  <c r="F184" i="2"/>
  <c r="B176" i="2"/>
  <c r="A176" i="2"/>
  <c r="L175" i="2"/>
  <c r="J175" i="2"/>
  <c r="I175" i="2"/>
  <c r="H175" i="2"/>
  <c r="G175" i="2"/>
  <c r="F175" i="2"/>
  <c r="B166" i="2"/>
  <c r="A166" i="2"/>
  <c r="L165" i="2"/>
  <c r="J165" i="2"/>
  <c r="I165" i="2"/>
  <c r="H165" i="2"/>
  <c r="G165" i="2"/>
  <c r="F165" i="2"/>
  <c r="B157" i="2"/>
  <c r="A157" i="2"/>
  <c r="L156" i="2"/>
  <c r="J156" i="2"/>
  <c r="I156" i="2"/>
  <c r="H156" i="2"/>
  <c r="G156" i="2"/>
  <c r="F156" i="2"/>
  <c r="B147" i="2"/>
  <c r="L146" i="2"/>
  <c r="J146" i="2"/>
  <c r="I146" i="2"/>
  <c r="H146" i="2"/>
  <c r="G146" i="2"/>
  <c r="F146" i="2"/>
  <c r="B138" i="2"/>
  <c r="A138" i="2"/>
  <c r="L137" i="2"/>
  <c r="J137" i="2"/>
  <c r="I137" i="2"/>
  <c r="H137" i="2"/>
  <c r="G137" i="2"/>
  <c r="F137" i="2"/>
  <c r="B128" i="2"/>
  <c r="L127" i="2"/>
  <c r="J127" i="2"/>
  <c r="I127" i="2"/>
  <c r="H127" i="2"/>
  <c r="G127" i="2"/>
  <c r="F127" i="2"/>
  <c r="B119" i="2"/>
  <c r="A119" i="2"/>
  <c r="L118" i="2"/>
  <c r="J118" i="2"/>
  <c r="I118" i="2"/>
  <c r="H118" i="2"/>
  <c r="G118" i="2"/>
  <c r="F118" i="2"/>
  <c r="B109" i="2"/>
  <c r="L108" i="2"/>
  <c r="J108" i="2"/>
  <c r="I108" i="2"/>
  <c r="H108" i="2"/>
  <c r="G108" i="2"/>
  <c r="F108" i="2"/>
  <c r="B100" i="2"/>
  <c r="A100" i="2"/>
  <c r="L99" i="2"/>
  <c r="J99" i="2"/>
  <c r="I99" i="2"/>
  <c r="H99" i="2"/>
  <c r="G99" i="2"/>
  <c r="F99" i="2"/>
  <c r="B90" i="2"/>
  <c r="L89" i="2"/>
  <c r="J89" i="2"/>
  <c r="I89" i="2"/>
  <c r="H89" i="2"/>
  <c r="G89" i="2"/>
  <c r="F89" i="2"/>
  <c r="B81" i="2"/>
  <c r="A81" i="2"/>
  <c r="L80" i="2"/>
  <c r="J80" i="2"/>
  <c r="I80" i="2"/>
  <c r="H80" i="2"/>
  <c r="G80" i="2"/>
  <c r="F80" i="2"/>
  <c r="B71" i="2"/>
  <c r="L70" i="2"/>
  <c r="J70" i="2"/>
  <c r="I70" i="2"/>
  <c r="H70" i="2"/>
  <c r="G70" i="2"/>
  <c r="F70" i="2"/>
  <c r="B62" i="2"/>
  <c r="A62" i="2"/>
  <c r="L61" i="2"/>
  <c r="J61" i="2"/>
  <c r="I61" i="2"/>
  <c r="H61" i="2"/>
  <c r="G61" i="2"/>
  <c r="F61" i="2"/>
  <c r="B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L13" i="2"/>
  <c r="J13" i="2"/>
  <c r="I13" i="2"/>
  <c r="H13" i="2"/>
  <c r="G13" i="2"/>
  <c r="F13" i="2"/>
  <c r="I176" i="2" l="1"/>
  <c r="F157" i="2"/>
  <c r="G119" i="2"/>
  <c r="H119" i="2"/>
  <c r="L100" i="2"/>
  <c r="L119" i="2"/>
  <c r="L195" i="2"/>
  <c r="J195" i="2"/>
  <c r="F195" i="2"/>
  <c r="H176" i="2"/>
  <c r="J157" i="2"/>
  <c r="I157" i="2"/>
  <c r="F119" i="2"/>
  <c r="F100" i="2"/>
  <c r="J100" i="2"/>
  <c r="I81" i="2"/>
  <c r="H81" i="2"/>
  <c r="F81" i="2"/>
  <c r="J24" i="2"/>
  <c r="F24" i="2"/>
  <c r="G195" i="2"/>
  <c r="I195" i="2"/>
  <c r="H195" i="2"/>
  <c r="L176" i="2"/>
  <c r="F176" i="2"/>
  <c r="G176" i="2"/>
  <c r="J176" i="2"/>
  <c r="L157" i="2"/>
  <c r="H157" i="2"/>
  <c r="L138" i="2"/>
  <c r="I138" i="2"/>
  <c r="H138" i="2"/>
  <c r="J138" i="2"/>
  <c r="G138" i="2"/>
  <c r="J119" i="2"/>
  <c r="G100" i="2"/>
  <c r="I100" i="2"/>
  <c r="H100" i="2"/>
  <c r="J81" i="2"/>
  <c r="L81" i="2"/>
  <c r="F62" i="2"/>
  <c r="G62" i="2"/>
  <c r="I62" i="2"/>
  <c r="H62" i="2"/>
  <c r="J62" i="2"/>
  <c r="H43" i="2"/>
  <c r="L43" i="2"/>
  <c r="F43" i="2"/>
  <c r="G43" i="2"/>
  <c r="J43" i="2"/>
  <c r="I43" i="2"/>
  <c r="L24" i="2"/>
  <c r="G24" i="2"/>
  <c r="H24" i="2"/>
  <c r="I24" i="2"/>
  <c r="F138" i="2"/>
  <c r="G81" i="2"/>
  <c r="G157" i="2"/>
  <c r="I119" i="2"/>
  <c r="L62" i="2"/>
  <c r="F196" i="2" l="1"/>
  <c r="I196" i="2"/>
  <c r="H196" i="2"/>
  <c r="J196" i="2"/>
  <c r="L196" i="2"/>
  <c r="G196" i="2"/>
</calcChain>
</file>

<file path=xl/sharedStrings.xml><?xml version="1.0" encoding="utf-8"?>
<sst xmlns="http://schemas.openxmlformats.org/spreadsheetml/2006/main" count="302" uniqueCount="88">
  <si>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</si>
  <si>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</si>
  <si>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</si>
  <si>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</si>
  <si>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</si>
  <si>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</si>
  <si>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</si>
  <si>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</si>
  <si>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</si>
  <si>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</si>
  <si>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</si>
  <si>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</si>
  <si>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</si>
  <si>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</si>
  <si>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</si>
  <si>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</si>
  <si>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</si>
  <si>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</si>
  <si>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</si>
  <si>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</si>
  <si>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</si>
  <si>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</si>
  <si>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</si>
  <si>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</si>
  <si>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</si>
  <si>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</si>
  <si>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</si>
  <si>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</si>
  <si>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</si>
  <si>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</si>
  <si>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</si>
  <si>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</si>
  <si>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</si>
  <si>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</si>
  <si>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</si>
  <si>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</si>
  <si>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</si>
  <si>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</si>
  <si>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</si>
  <si>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</si>
  <si>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</si>
  <si>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директор</t>
  </si>
  <si>
    <t>компот из сухофруктов</t>
  </si>
  <si>
    <t>чай с сахаром</t>
  </si>
  <si>
    <t>маринад из моркови</t>
  </si>
  <si>
    <t>напиток плодово-ягодный витаминизированный</t>
  </si>
  <si>
    <t>фрукты в ассортименте</t>
  </si>
  <si>
    <t>Фрукты в ассортименте</t>
  </si>
  <si>
    <t>Борщ с мясом и сметаной</t>
  </si>
  <si>
    <t>Спагетти отварные с маслом</t>
  </si>
  <si>
    <t>Щи с мясом и сметаной</t>
  </si>
  <si>
    <t>Суп картофельный с макаронными изделиями</t>
  </si>
  <si>
    <t>Рис отварной с маслом</t>
  </si>
  <si>
    <t>отвар шиповника</t>
  </si>
  <si>
    <t>Сок фруктовый</t>
  </si>
  <si>
    <t>Суп гороховый с мясом</t>
  </si>
  <si>
    <t>картофель запеченный</t>
  </si>
  <si>
    <t>Филе птицы тушеное с овощами</t>
  </si>
  <si>
    <t>Мясо тушеное</t>
  </si>
  <si>
    <t>Макароны отварные с маслом</t>
  </si>
  <si>
    <t>Бефстроганов</t>
  </si>
  <si>
    <t>икра овощная</t>
  </si>
  <si>
    <t>икра свекольная</t>
  </si>
  <si>
    <t>Суп овощной с мясом и сметаной</t>
  </si>
  <si>
    <t>напиток                сок фруктовый</t>
  </si>
  <si>
    <t>МБОУ ТСШ № 3</t>
  </si>
  <si>
    <t>Гуляева Т.В.</t>
  </si>
  <si>
    <t xml:space="preserve"> </t>
  </si>
  <si>
    <t>Суп картофельный с мясом</t>
  </si>
  <si>
    <t>Гуляш (говядина)</t>
  </si>
  <si>
    <t>Каша гречневая рассыпчатая с маслом</t>
  </si>
  <si>
    <t>Рыба  запеченная    с помидорами и сыром</t>
  </si>
  <si>
    <t>Чахохбили</t>
  </si>
  <si>
    <t>Картофель отварной с маслом и зеленью</t>
  </si>
  <si>
    <t>Напиток плодово-ягодный витаминизированный</t>
  </si>
  <si>
    <t>Рагу овощное с маслом</t>
  </si>
  <si>
    <t>Рассольник с мясом и сметаной</t>
  </si>
  <si>
    <t>Филе птицы тушеное в томатном соусе</t>
  </si>
  <si>
    <t xml:space="preserve">икра овощная </t>
  </si>
  <si>
    <t>Филе птицы запеченное с помидорами</t>
  </si>
  <si>
    <t>Рыба запеченная под сырно - овощной шапкой</t>
  </si>
  <si>
    <t xml:space="preserve">Картофельное пюре с маслом </t>
  </si>
  <si>
    <t>Компот из смеси фруктов и ягод</t>
  </si>
  <si>
    <t>Суп томатный с курицей, фасолью и овощами</t>
  </si>
  <si>
    <t>Суп куриный с рисом и томатом</t>
  </si>
  <si>
    <t>напиток           Компот из сухофруктов</t>
  </si>
  <si>
    <t xml:space="preserve">напиток </t>
  </si>
  <si>
    <t xml:space="preserve">напиток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</si>
</sst>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86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7" fillId="4" borderId="4" xfId="0" applyFont="1" applyFill="1" applyBorder="1" applyAlignment="1" applyProtection="1">
      <alignment wrapText="1"/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0" fontId="7" fillId="4" borderId="5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6" fillId="4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10" sqref="J10"/>
    </sheetView>
  </sheetViews>
  <sheetFormatPr defaultRowHeight="14.5" x14ac:dyDescent="0.35"/>
  <cols>
    <col min="4" max="4" width="12.26953125" customWidth="1"/>
    <col min="5" max="5" width="46.7265625" customWidth="1"/>
  </cols>
  <sheetData>
    <row r="1" spans="1:12" x14ac:dyDescent="0.35">
      <c r="A1" s="1" t="s">
        <v>7</v>
      </c>
      <c r="B1" s="2"/>
      <c r="C1" s="83" t="s">
        <v>65</v>
      </c>
      <c r="D1" s="84"/>
      <c r="E1" s="84"/>
      <c r="F1" s="12" t="s">
        <v>16</v>
      </c>
      <c r="G1" s="2" t="s">
        <v>17</v>
      </c>
      <c r="H1" s="85" t="s">
        <v>41</v>
      </c>
      <c r="I1" s="85"/>
      <c r="J1" s="85"/>
      <c r="K1" s="85"/>
      <c r="L1" s="2"/>
    </row>
    <row r="2" spans="1:12" ht="19" x14ac:dyDescent="0.35">
      <c r="A2" s="35" t="s">
        <v>6</v>
      </c>
      <c r="B2" s="2"/>
      <c r="C2" s="2"/>
      <c r="D2" s="1"/>
      <c r="E2" s="2"/>
      <c r="F2" s="2"/>
      <c r="G2" s="2" t="s">
        <v>18</v>
      </c>
      <c r="H2" s="85" t="s">
        <v>66</v>
      </c>
      <c r="I2" s="85"/>
      <c r="J2" s="85"/>
      <c r="K2" s="85"/>
      <c r="L2" s="2"/>
    </row>
    <row r="3" spans="1:12" x14ac:dyDescent="0.35">
      <c r="A3" s="4" t="s">
        <v>8</v>
      </c>
      <c r="B3" s="2"/>
      <c r="C3" s="2"/>
      <c r="D3" s="3"/>
      <c r="E3" s="38" t="s">
        <v>9</v>
      </c>
      <c r="F3" s="2"/>
      <c r="G3" s="2" t="s">
        <v>19</v>
      </c>
      <c r="H3" s="48">
        <v>24</v>
      </c>
      <c r="I3" s="48">
        <v>2</v>
      </c>
      <c r="J3" s="49">
        <v>2026</v>
      </c>
      <c r="K3" s="50"/>
      <c r="L3" s="2"/>
    </row>
    <row r="4" spans="1:12" ht="15" thickBot="1" x14ac:dyDescent="0.4">
      <c r="A4" s="2"/>
      <c r="B4" s="2"/>
      <c r="C4" s="2"/>
      <c r="D4" s="4"/>
      <c r="E4" s="2"/>
      <c r="F4" s="2"/>
      <c r="G4" s="2"/>
      <c r="H4" s="47" t="s">
        <v>36</v>
      </c>
      <c r="I4" s="47" t="s">
        <v>37</v>
      </c>
      <c r="J4" s="47" t="s">
        <v>38</v>
      </c>
      <c r="K4" s="2"/>
      <c r="L4" s="2"/>
    </row>
    <row r="5" spans="1:12" ht="32" thickBot="1" x14ac:dyDescent="0.4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x14ac:dyDescent="0.35">
      <c r="A6" s="20">
        <v>3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x14ac:dyDescent="0.3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x14ac:dyDescent="0.35">
      <c r="A14" s="26">
        <v>3</v>
      </c>
      <c r="B14" s="13">
        <f>B6</f>
        <v>1</v>
      </c>
      <c r="C14" s="10" t="s">
        <v>25</v>
      </c>
      <c r="D14" s="7" t="s">
        <v>26</v>
      </c>
      <c r="E14" s="69" t="s">
        <v>46</v>
      </c>
      <c r="F14" s="52">
        <v>100</v>
      </c>
      <c r="G14" s="52">
        <v>1</v>
      </c>
      <c r="H14" s="52">
        <v>0</v>
      </c>
      <c r="I14" s="57">
        <v>15</v>
      </c>
      <c r="J14" s="52">
        <v>61</v>
      </c>
      <c r="K14" s="63">
        <v>24</v>
      </c>
      <c r="L14" s="60">
        <v>17</v>
      </c>
    </row>
    <row r="15" spans="1:12" x14ac:dyDescent="0.35">
      <c r="A15" s="23"/>
      <c r="B15" s="15"/>
      <c r="C15" s="11"/>
      <c r="D15" s="7" t="s">
        <v>27</v>
      </c>
      <c r="E15" s="67" t="s">
        <v>76</v>
      </c>
      <c r="F15" s="54">
        <v>200</v>
      </c>
      <c r="G15" s="54">
        <v>6.4</v>
      </c>
      <c r="H15" s="54">
        <v>6.2</v>
      </c>
      <c r="I15" s="58">
        <v>12.2</v>
      </c>
      <c r="J15" s="54">
        <v>130.6</v>
      </c>
      <c r="K15" s="64">
        <v>33</v>
      </c>
      <c r="L15" s="61">
        <v>21.35</v>
      </c>
    </row>
    <row r="16" spans="1:12" x14ac:dyDescent="0.35">
      <c r="A16" s="23"/>
      <c r="B16" s="15"/>
      <c r="C16" s="11"/>
      <c r="D16" s="7" t="s">
        <v>28</v>
      </c>
      <c r="E16" s="70" t="s">
        <v>77</v>
      </c>
      <c r="F16" s="54">
        <v>90</v>
      </c>
      <c r="G16" s="54">
        <v>14.85</v>
      </c>
      <c r="H16" s="54">
        <v>13.32</v>
      </c>
      <c r="I16" s="58">
        <v>5.94</v>
      </c>
      <c r="J16" s="54">
        <v>202.68</v>
      </c>
      <c r="K16" s="64">
        <v>80</v>
      </c>
      <c r="L16" s="61">
        <v>36.119999999999997</v>
      </c>
    </row>
    <row r="17" spans="1:12" x14ac:dyDescent="0.35">
      <c r="A17" s="23"/>
      <c r="B17" s="15"/>
      <c r="C17" s="11"/>
      <c r="D17" s="7" t="s">
        <v>29</v>
      </c>
      <c r="E17" s="67" t="s">
        <v>70</v>
      </c>
      <c r="F17" s="54">
        <v>150</v>
      </c>
      <c r="G17" s="54">
        <v>7.2</v>
      </c>
      <c r="H17" s="54">
        <v>5.0999999999999996</v>
      </c>
      <c r="I17" s="58">
        <v>33.9</v>
      </c>
      <c r="J17" s="54">
        <v>210.3</v>
      </c>
      <c r="K17" s="64">
        <v>54</v>
      </c>
      <c r="L17" s="61">
        <v>8.51</v>
      </c>
    </row>
    <row r="18" spans="1:12" x14ac:dyDescent="0.35">
      <c r="A18" s="23"/>
      <c r="B18" s="15"/>
      <c r="C18" s="11"/>
      <c r="D18" s="7" t="s">
        <v>85</v>
      </c>
      <c r="E18" s="67" t="s">
        <v>42</v>
      </c>
      <c r="F18" s="54">
        <v>200</v>
      </c>
      <c r="G18" s="54">
        <v>0</v>
      </c>
      <c r="H18" s="54">
        <v>0</v>
      </c>
      <c r="I18" s="58">
        <v>15</v>
      </c>
      <c r="J18" s="54">
        <v>59</v>
      </c>
      <c r="K18" s="64">
        <v>98</v>
      </c>
      <c r="L18" s="61">
        <v>4.62</v>
      </c>
    </row>
    <row r="19" spans="1:12" x14ac:dyDescent="0.35">
      <c r="A19" s="23"/>
      <c r="B19" s="15"/>
      <c r="C19" s="11"/>
      <c r="D19" s="7" t="s">
        <v>31</v>
      </c>
      <c r="E19" s="53" t="s">
        <v>39</v>
      </c>
      <c r="F19" s="54">
        <v>20</v>
      </c>
      <c r="G19" s="54">
        <v>2</v>
      </c>
      <c r="H19" s="54">
        <v>0.31</v>
      </c>
      <c r="I19" s="58">
        <v>10</v>
      </c>
      <c r="J19" s="54">
        <v>47</v>
      </c>
      <c r="K19" s="64">
        <v>119</v>
      </c>
      <c r="L19" s="61">
        <v>2</v>
      </c>
    </row>
    <row r="20" spans="1:12" x14ac:dyDescent="0.35">
      <c r="A20" s="23"/>
      <c r="B20" s="15"/>
      <c r="C20" s="11"/>
      <c r="D20" s="7" t="s">
        <v>32</v>
      </c>
      <c r="E20" s="53" t="s">
        <v>40</v>
      </c>
      <c r="F20" s="54">
        <v>20</v>
      </c>
      <c r="G20" s="54">
        <v>1</v>
      </c>
      <c r="H20" s="54">
        <v>0.27</v>
      </c>
      <c r="I20" s="58">
        <v>8</v>
      </c>
      <c r="J20" s="54">
        <v>40</v>
      </c>
      <c r="K20" s="64">
        <v>120</v>
      </c>
      <c r="L20" s="61">
        <v>2.5</v>
      </c>
    </row>
    <row r="21" spans="1:12" x14ac:dyDescent="0.35">
      <c r="A21" s="23"/>
      <c r="B21" s="15"/>
      <c r="C21" s="11"/>
      <c r="D21" s="6"/>
      <c r="E21" s="55"/>
      <c r="F21" s="56"/>
      <c r="G21" s="56"/>
      <c r="H21" s="56"/>
      <c r="I21" s="59"/>
      <c r="J21" s="56"/>
      <c r="K21" s="65"/>
      <c r="L21" s="62"/>
    </row>
    <row r="22" spans="1:12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x14ac:dyDescent="0.3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32.450000000000003</v>
      </c>
      <c r="H23" s="19">
        <f t="shared" si="2"/>
        <v>25.199999999999996</v>
      </c>
      <c r="I23" s="19">
        <f t="shared" si="2"/>
        <v>100.03999999999999</v>
      </c>
      <c r="J23" s="19">
        <f t="shared" si="2"/>
        <v>750.57999999999993</v>
      </c>
      <c r="K23" s="25"/>
      <c r="L23" s="19">
        <f t="shared" ref="L23" si="3">SUM(L14:L22)</f>
        <v>92.100000000000009</v>
      </c>
    </row>
    <row r="24" spans="1:12" ht="15" thickBot="1" x14ac:dyDescent="0.4">
      <c r="A24" s="29">
        <f>A6</f>
        <v>3</v>
      </c>
      <c r="B24" s="30">
        <f>B6</f>
        <v>1</v>
      </c>
      <c r="C24" s="80" t="s">
        <v>4</v>
      </c>
      <c r="D24" s="81"/>
      <c r="E24" s="31"/>
      <c r="F24" s="32">
        <f>F13+F23</f>
        <v>780</v>
      </c>
      <c r="G24" s="32">
        <f t="shared" ref="G24:J24" si="4">G13+G23</f>
        <v>32.450000000000003</v>
      </c>
      <c r="H24" s="32">
        <f t="shared" si="4"/>
        <v>25.199999999999996</v>
      </c>
      <c r="I24" s="32">
        <f t="shared" si="4"/>
        <v>100.03999999999999</v>
      </c>
      <c r="J24" s="32">
        <f t="shared" si="4"/>
        <v>750.57999999999993</v>
      </c>
      <c r="K24" s="32"/>
      <c r="L24" s="32">
        <f t="shared" ref="L24" si="5">L13+L23</f>
        <v>92.100000000000009</v>
      </c>
    </row>
    <row r="25" spans="1:12" x14ac:dyDescent="0.35">
      <c r="A25" s="14">
        <v>3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x14ac:dyDescent="0.3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x14ac:dyDescent="0.3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x14ac:dyDescent="0.3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:L32" si="6">SUM(G25:G31)</f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25"/>
      <c r="L32" s="19">
        <f t="shared" si="6"/>
        <v>0</v>
      </c>
    </row>
    <row r="33" spans="1:12" x14ac:dyDescent="0.35">
      <c r="A33" s="13">
        <v>3</v>
      </c>
      <c r="B33" s="13">
        <f>B25</f>
        <v>2</v>
      </c>
      <c r="C33" s="10" t="s">
        <v>25</v>
      </c>
      <c r="D33" s="7" t="s">
        <v>26</v>
      </c>
      <c r="E33" s="66" t="s">
        <v>46</v>
      </c>
      <c r="F33" s="52">
        <v>150</v>
      </c>
      <c r="G33" s="52">
        <v>0.6</v>
      </c>
      <c r="H33" s="52">
        <v>0</v>
      </c>
      <c r="I33" s="57">
        <v>16.95</v>
      </c>
      <c r="J33" s="52">
        <v>69</v>
      </c>
      <c r="K33" s="63">
        <v>24</v>
      </c>
      <c r="L33" s="60">
        <v>25.5</v>
      </c>
    </row>
    <row r="34" spans="1:12" x14ac:dyDescent="0.35">
      <c r="A34" s="14"/>
      <c r="B34" s="15"/>
      <c r="C34" s="11"/>
      <c r="D34" s="7" t="s">
        <v>27</v>
      </c>
      <c r="E34" s="67" t="s">
        <v>48</v>
      </c>
      <c r="F34" s="54">
        <v>200</v>
      </c>
      <c r="G34" s="54">
        <v>5.74</v>
      </c>
      <c r="H34" s="54">
        <v>8.7799999999999994</v>
      </c>
      <c r="I34" s="58">
        <v>8.74</v>
      </c>
      <c r="J34" s="54">
        <v>138.4</v>
      </c>
      <c r="K34" s="64">
        <v>31</v>
      </c>
      <c r="L34" s="61">
        <v>23.49</v>
      </c>
    </row>
    <row r="35" spans="1:12" x14ac:dyDescent="0.35">
      <c r="A35" s="14"/>
      <c r="B35" s="15"/>
      <c r="C35" s="11"/>
      <c r="D35" s="7" t="s">
        <v>28</v>
      </c>
      <c r="E35" s="70" t="s">
        <v>69</v>
      </c>
      <c r="F35" s="54">
        <v>90</v>
      </c>
      <c r="G35" s="54">
        <v>18.13</v>
      </c>
      <c r="H35" s="54">
        <v>17.05</v>
      </c>
      <c r="I35" s="58">
        <v>3.69</v>
      </c>
      <c r="J35" s="54">
        <v>240.96</v>
      </c>
      <c r="K35" s="64">
        <v>89</v>
      </c>
      <c r="L35" s="61">
        <v>66.010000000000005</v>
      </c>
    </row>
    <row r="36" spans="1:12" x14ac:dyDescent="0.35">
      <c r="A36" s="14"/>
      <c r="B36" s="15"/>
      <c r="C36" s="11"/>
      <c r="D36" s="7" t="s">
        <v>29</v>
      </c>
      <c r="E36" s="67" t="s">
        <v>49</v>
      </c>
      <c r="F36" s="54">
        <v>150</v>
      </c>
      <c r="G36" s="54">
        <v>6</v>
      </c>
      <c r="H36" s="54">
        <v>4</v>
      </c>
      <c r="I36" s="58">
        <v>40.049999999999997</v>
      </c>
      <c r="J36" s="54">
        <v>223.65</v>
      </c>
      <c r="K36" s="64">
        <v>65</v>
      </c>
      <c r="L36" s="61">
        <v>10.32</v>
      </c>
    </row>
    <row r="37" spans="1:12" x14ac:dyDescent="0.35">
      <c r="A37" s="14"/>
      <c r="B37" s="15"/>
      <c r="C37" s="11"/>
      <c r="D37" s="79" t="s">
        <v>30</v>
      </c>
      <c r="E37" s="67" t="s">
        <v>74</v>
      </c>
      <c r="F37" s="54">
        <v>200</v>
      </c>
      <c r="G37" s="54">
        <v>0</v>
      </c>
      <c r="H37" s="54">
        <v>0</v>
      </c>
      <c r="I37" s="58">
        <v>19.2</v>
      </c>
      <c r="J37" s="54">
        <v>76.8</v>
      </c>
      <c r="K37" s="64">
        <v>104</v>
      </c>
      <c r="L37" s="61">
        <v>17.5</v>
      </c>
    </row>
    <row r="38" spans="1:12" x14ac:dyDescent="0.35">
      <c r="A38" s="14"/>
      <c r="B38" s="15"/>
      <c r="C38" s="11"/>
      <c r="D38" s="7" t="s">
        <v>31</v>
      </c>
      <c r="E38" s="53" t="s">
        <v>39</v>
      </c>
      <c r="F38" s="54">
        <v>20</v>
      </c>
      <c r="G38" s="54">
        <v>2</v>
      </c>
      <c r="H38" s="54">
        <v>0.31</v>
      </c>
      <c r="I38" s="58">
        <v>10</v>
      </c>
      <c r="J38" s="54">
        <v>47</v>
      </c>
      <c r="K38" s="64">
        <v>119</v>
      </c>
      <c r="L38" s="61">
        <v>2</v>
      </c>
    </row>
    <row r="39" spans="1:12" x14ac:dyDescent="0.35">
      <c r="A39" s="14"/>
      <c r="B39" s="15"/>
      <c r="C39" s="11"/>
      <c r="D39" s="7" t="s">
        <v>32</v>
      </c>
      <c r="E39" s="53" t="s">
        <v>40</v>
      </c>
      <c r="F39" s="54">
        <v>20</v>
      </c>
      <c r="G39" s="54">
        <v>0</v>
      </c>
      <c r="H39" s="54">
        <v>0.27</v>
      </c>
      <c r="I39" s="58">
        <v>8</v>
      </c>
      <c r="J39" s="54">
        <v>40</v>
      </c>
      <c r="K39" s="64">
        <v>120</v>
      </c>
      <c r="L39" s="61">
        <v>2.5</v>
      </c>
    </row>
    <row r="40" spans="1:12" x14ac:dyDescent="0.35">
      <c r="A40" s="14"/>
      <c r="B40" s="15"/>
      <c r="C40" s="11"/>
      <c r="D40" s="6"/>
      <c r="E40" s="55"/>
      <c r="F40" s="56"/>
      <c r="G40" s="56"/>
      <c r="H40" s="56"/>
      <c r="I40" s="59"/>
      <c r="J40" s="56"/>
      <c r="K40" s="65"/>
      <c r="L40" s="62"/>
    </row>
    <row r="41" spans="1:12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x14ac:dyDescent="0.3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:L42" si="7">SUM(G33:G41)</f>
        <v>32.47</v>
      </c>
      <c r="H42" s="19">
        <f t="shared" si="7"/>
        <v>30.409999999999997</v>
      </c>
      <c r="I42" s="19">
        <f t="shared" si="7"/>
        <v>106.63</v>
      </c>
      <c r="J42" s="19">
        <f t="shared" si="7"/>
        <v>835.81</v>
      </c>
      <c r="K42" s="25"/>
      <c r="L42" s="19">
        <f t="shared" si="7"/>
        <v>147.32</v>
      </c>
    </row>
    <row r="43" spans="1:12" ht="15" thickBot="1" x14ac:dyDescent="0.4">
      <c r="A43" s="33">
        <f>A25</f>
        <v>3</v>
      </c>
      <c r="B43" s="33">
        <f>B25</f>
        <v>2</v>
      </c>
      <c r="C43" s="80" t="s">
        <v>4</v>
      </c>
      <c r="D43" s="81"/>
      <c r="E43" s="31"/>
      <c r="F43" s="32">
        <f>F32+F42</f>
        <v>830</v>
      </c>
      <c r="G43" s="32">
        <f t="shared" ref="G43:L43" si="8">G32+G42</f>
        <v>32.47</v>
      </c>
      <c r="H43" s="32">
        <f t="shared" si="8"/>
        <v>30.409999999999997</v>
      </c>
      <c r="I43" s="32">
        <f t="shared" si="8"/>
        <v>106.63</v>
      </c>
      <c r="J43" s="32">
        <f t="shared" si="8"/>
        <v>835.81</v>
      </c>
      <c r="K43" s="32"/>
      <c r="L43" s="32">
        <f t="shared" si="8"/>
        <v>147.32</v>
      </c>
    </row>
    <row r="44" spans="1:12" x14ac:dyDescent="0.35">
      <c r="A44" s="20">
        <v>3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x14ac:dyDescent="0.3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x14ac:dyDescent="0.3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:L51" si="9">SUM(G44:G50)</f>
        <v>0</v>
      </c>
      <c r="H51" s="19">
        <f t="shared" si="9"/>
        <v>0</v>
      </c>
      <c r="I51" s="19">
        <f t="shared" si="9"/>
        <v>0</v>
      </c>
      <c r="J51" s="19">
        <f t="shared" si="9"/>
        <v>0</v>
      </c>
      <c r="K51" s="25"/>
      <c r="L51" s="19">
        <f t="shared" si="9"/>
        <v>0</v>
      </c>
    </row>
    <row r="52" spans="1:12" x14ac:dyDescent="0.35">
      <c r="A52" s="26">
        <v>3</v>
      </c>
      <c r="B52" s="13">
        <f>B44</f>
        <v>3</v>
      </c>
      <c r="C52" s="10" t="s">
        <v>25</v>
      </c>
      <c r="D52" s="7" t="s">
        <v>26</v>
      </c>
      <c r="E52" s="75" t="s">
        <v>78</v>
      </c>
      <c r="F52" s="52">
        <v>60</v>
      </c>
      <c r="G52" s="52">
        <v>1.2</v>
      </c>
      <c r="H52" s="52">
        <v>5.4</v>
      </c>
      <c r="I52" s="57">
        <v>5.16</v>
      </c>
      <c r="J52" s="52">
        <v>73.2</v>
      </c>
      <c r="K52" s="63">
        <v>135</v>
      </c>
      <c r="L52" s="60">
        <v>12.76</v>
      </c>
    </row>
    <row r="53" spans="1:12" x14ac:dyDescent="0.35">
      <c r="A53" s="23"/>
      <c r="B53" s="15"/>
      <c r="C53" s="11"/>
      <c r="D53" s="7" t="s">
        <v>27</v>
      </c>
      <c r="E53" s="67" t="s">
        <v>50</v>
      </c>
      <c r="F53" s="54">
        <v>200</v>
      </c>
      <c r="G53" s="54">
        <v>6</v>
      </c>
      <c r="H53" s="54">
        <v>6</v>
      </c>
      <c r="I53" s="58">
        <v>7</v>
      </c>
      <c r="J53" s="54">
        <v>110</v>
      </c>
      <c r="K53" s="64">
        <v>30</v>
      </c>
      <c r="L53" s="61">
        <v>19.059999999999999</v>
      </c>
    </row>
    <row r="54" spans="1:12" x14ac:dyDescent="0.35">
      <c r="A54" s="23"/>
      <c r="B54" s="15"/>
      <c r="C54" s="11"/>
      <c r="D54" s="7" t="s">
        <v>28</v>
      </c>
      <c r="E54" s="70" t="s">
        <v>71</v>
      </c>
      <c r="F54" s="54">
        <v>90</v>
      </c>
      <c r="G54" s="54">
        <v>18.61</v>
      </c>
      <c r="H54" s="54">
        <v>5.33</v>
      </c>
      <c r="I54" s="58">
        <v>2.89</v>
      </c>
      <c r="J54" s="54">
        <v>133.04</v>
      </c>
      <c r="K54" s="64">
        <v>182</v>
      </c>
      <c r="L54" s="61">
        <v>50.13</v>
      </c>
    </row>
    <row r="55" spans="1:12" x14ac:dyDescent="0.35">
      <c r="A55" s="23"/>
      <c r="B55" s="15"/>
      <c r="C55" s="11"/>
      <c r="D55" s="7" t="s">
        <v>29</v>
      </c>
      <c r="E55" s="67" t="s">
        <v>73</v>
      </c>
      <c r="F55" s="54">
        <v>150</v>
      </c>
      <c r="G55" s="54">
        <v>3</v>
      </c>
      <c r="H55" s="54">
        <v>3.9</v>
      </c>
      <c r="I55" s="58">
        <v>25.65</v>
      </c>
      <c r="J55" s="54">
        <v>151.35</v>
      </c>
      <c r="K55" s="64">
        <v>51</v>
      </c>
      <c r="L55" s="61">
        <v>17.57</v>
      </c>
    </row>
    <row r="56" spans="1:12" x14ac:dyDescent="0.35">
      <c r="A56" s="23"/>
      <c r="B56" s="15"/>
      <c r="C56" s="11"/>
      <c r="D56" s="72" t="s">
        <v>64</v>
      </c>
      <c r="E56" s="68" t="s">
        <v>54</v>
      </c>
      <c r="F56" s="56">
        <v>200</v>
      </c>
      <c r="G56" s="56">
        <v>1</v>
      </c>
      <c r="H56" s="56">
        <v>0</v>
      </c>
      <c r="I56" s="59">
        <v>24</v>
      </c>
      <c r="J56" s="56">
        <v>104</v>
      </c>
      <c r="K56" s="65">
        <v>107</v>
      </c>
      <c r="L56" s="61">
        <v>13.6</v>
      </c>
    </row>
    <row r="57" spans="1:12" x14ac:dyDescent="0.35">
      <c r="A57" s="23"/>
      <c r="B57" s="15"/>
      <c r="C57" s="11"/>
      <c r="D57" s="7" t="s">
        <v>31</v>
      </c>
      <c r="E57" s="53" t="s">
        <v>39</v>
      </c>
      <c r="F57" s="54">
        <v>50</v>
      </c>
      <c r="G57" s="54">
        <v>3.8</v>
      </c>
      <c r="H57" s="54">
        <v>0.4</v>
      </c>
      <c r="I57" s="58">
        <v>24.6</v>
      </c>
      <c r="J57" s="54">
        <v>117.5</v>
      </c>
      <c r="K57" s="64">
        <v>119</v>
      </c>
      <c r="L57" s="61">
        <v>5</v>
      </c>
    </row>
    <row r="58" spans="1:12" x14ac:dyDescent="0.35">
      <c r="A58" s="23"/>
      <c r="B58" s="15"/>
      <c r="C58" s="11"/>
      <c r="D58" s="7" t="s">
        <v>32</v>
      </c>
      <c r="E58" s="53" t="s">
        <v>40</v>
      </c>
      <c r="F58" s="54">
        <v>45</v>
      </c>
      <c r="G58" s="54">
        <v>3</v>
      </c>
      <c r="H58" s="54">
        <v>0.54</v>
      </c>
      <c r="I58" s="58">
        <v>18.09</v>
      </c>
      <c r="J58" s="54">
        <v>89</v>
      </c>
      <c r="K58" s="64">
        <v>120</v>
      </c>
      <c r="L58" s="61">
        <v>5.62</v>
      </c>
    </row>
    <row r="59" spans="1:12" x14ac:dyDescent="0.35">
      <c r="A59" s="23"/>
      <c r="B59" s="15"/>
      <c r="C59" s="11"/>
      <c r="D59" s="73" t="s">
        <v>67</v>
      </c>
      <c r="E59" s="74" t="s">
        <v>67</v>
      </c>
      <c r="F59" s="56" t="s">
        <v>67</v>
      </c>
      <c r="G59" s="56" t="s">
        <v>67</v>
      </c>
      <c r="H59" s="56" t="s">
        <v>67</v>
      </c>
      <c r="I59" s="59" t="s">
        <v>67</v>
      </c>
      <c r="J59" s="56" t="s">
        <v>67</v>
      </c>
      <c r="K59" s="65" t="s">
        <v>67</v>
      </c>
      <c r="L59" s="62" t="s">
        <v>67</v>
      </c>
    </row>
    <row r="60" spans="1:12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x14ac:dyDescent="0.3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:L61" si="10">SUM(G52:G60)</f>
        <v>36.61</v>
      </c>
      <c r="H61" s="19">
        <f t="shared" si="10"/>
        <v>21.569999999999997</v>
      </c>
      <c r="I61" s="19">
        <f t="shared" si="10"/>
        <v>107.39000000000001</v>
      </c>
      <c r="J61" s="19">
        <f t="shared" si="10"/>
        <v>778.09</v>
      </c>
      <c r="K61" s="25"/>
      <c r="L61" s="19">
        <f t="shared" si="10"/>
        <v>123.74000000000001</v>
      </c>
    </row>
    <row r="62" spans="1:12" ht="15" thickBot="1" x14ac:dyDescent="0.4">
      <c r="A62" s="29">
        <f>A44</f>
        <v>3</v>
      </c>
      <c r="B62" s="30">
        <f>B44</f>
        <v>3</v>
      </c>
      <c r="C62" s="80" t="s">
        <v>4</v>
      </c>
      <c r="D62" s="81"/>
      <c r="E62" s="31"/>
      <c r="F62" s="32">
        <f>F51+F61</f>
        <v>795</v>
      </c>
      <c r="G62" s="32">
        <f t="shared" ref="G62:L62" si="11">G51+G61</f>
        <v>36.61</v>
      </c>
      <c r="H62" s="32">
        <f t="shared" si="11"/>
        <v>21.569999999999997</v>
      </c>
      <c r="I62" s="32">
        <f t="shared" si="11"/>
        <v>107.39000000000001</v>
      </c>
      <c r="J62" s="32">
        <f t="shared" si="11"/>
        <v>778.09</v>
      </c>
      <c r="K62" s="32"/>
      <c r="L62" s="32">
        <f t="shared" si="11"/>
        <v>123.74000000000001</v>
      </c>
    </row>
    <row r="63" spans="1:12" x14ac:dyDescent="0.35">
      <c r="A63" s="20">
        <v>3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x14ac:dyDescent="0.35">
      <c r="A65" s="23"/>
      <c r="B65" s="15"/>
      <c r="C65" s="11"/>
      <c r="D65" s="7" t="s">
        <v>30</v>
      </c>
      <c r="E65" s="42"/>
      <c r="F65" s="43"/>
      <c r="G65" s="43"/>
      <c r="H65" s="43"/>
      <c r="I65" s="43"/>
      <c r="J65" s="43"/>
      <c r="K65" s="44"/>
      <c r="L65" s="43"/>
    </row>
    <row r="66" spans="1:12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x14ac:dyDescent="0.3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:L70" si="12">SUM(G63:G69)</f>
        <v>0</v>
      </c>
      <c r="H70" s="19">
        <f t="shared" si="12"/>
        <v>0</v>
      </c>
      <c r="I70" s="19">
        <f t="shared" si="12"/>
        <v>0</v>
      </c>
      <c r="J70" s="19">
        <f t="shared" si="12"/>
        <v>0</v>
      </c>
      <c r="K70" s="25"/>
      <c r="L70" s="19">
        <f t="shared" si="12"/>
        <v>0</v>
      </c>
    </row>
    <row r="71" spans="1:12" x14ac:dyDescent="0.35">
      <c r="A71" s="26">
        <v>3</v>
      </c>
      <c r="B71" s="13">
        <f>B63</f>
        <v>4</v>
      </c>
      <c r="C71" s="10" t="s">
        <v>25</v>
      </c>
      <c r="D71" s="7" t="s">
        <v>26</v>
      </c>
      <c r="E71" s="51" t="s">
        <v>47</v>
      </c>
      <c r="F71" s="52">
        <v>100</v>
      </c>
      <c r="G71" s="52">
        <v>1</v>
      </c>
      <c r="H71" s="52">
        <v>1</v>
      </c>
      <c r="I71" s="57">
        <v>15</v>
      </c>
      <c r="J71" s="52">
        <v>61</v>
      </c>
      <c r="K71" s="63">
        <v>24</v>
      </c>
      <c r="L71" s="60">
        <v>17</v>
      </c>
    </row>
    <row r="72" spans="1:12" x14ac:dyDescent="0.35">
      <c r="A72" s="23"/>
      <c r="B72" s="15"/>
      <c r="C72" s="11"/>
      <c r="D72" s="7" t="s">
        <v>27</v>
      </c>
      <c r="E72" s="67" t="s">
        <v>51</v>
      </c>
      <c r="F72" s="54">
        <v>200</v>
      </c>
      <c r="G72" s="54">
        <v>6</v>
      </c>
      <c r="H72" s="54">
        <v>5</v>
      </c>
      <c r="I72" s="58">
        <v>14</v>
      </c>
      <c r="J72" s="54">
        <v>123</v>
      </c>
      <c r="K72" s="64">
        <v>272</v>
      </c>
      <c r="L72" s="61">
        <v>17.170000000000002</v>
      </c>
    </row>
    <row r="73" spans="1:12" x14ac:dyDescent="0.35">
      <c r="A73" s="23"/>
      <c r="B73" s="15"/>
      <c r="C73" s="11"/>
      <c r="D73" s="7" t="s">
        <v>28</v>
      </c>
      <c r="E73" s="70" t="s">
        <v>60</v>
      </c>
      <c r="F73" s="54">
        <v>90</v>
      </c>
      <c r="G73" s="54">
        <v>18.489999999999998</v>
      </c>
      <c r="H73" s="54">
        <v>18.54</v>
      </c>
      <c r="I73" s="58">
        <v>3.59</v>
      </c>
      <c r="J73" s="54">
        <v>256</v>
      </c>
      <c r="K73" s="64">
        <v>126</v>
      </c>
      <c r="L73" s="61">
        <v>79.08</v>
      </c>
    </row>
    <row r="74" spans="1:12" x14ac:dyDescent="0.35">
      <c r="A74" s="23"/>
      <c r="B74" s="15"/>
      <c r="C74" s="11"/>
      <c r="D74" s="7" t="s">
        <v>29</v>
      </c>
      <c r="E74" s="67" t="s">
        <v>52</v>
      </c>
      <c r="F74" s="54">
        <v>150</v>
      </c>
      <c r="G74" s="54">
        <v>3</v>
      </c>
      <c r="H74" s="54">
        <v>5</v>
      </c>
      <c r="I74" s="58">
        <v>34</v>
      </c>
      <c r="J74" s="54">
        <v>191</v>
      </c>
      <c r="K74" s="64">
        <v>53</v>
      </c>
      <c r="L74" s="61">
        <v>12.31</v>
      </c>
    </row>
    <row r="75" spans="1:12" x14ac:dyDescent="0.35">
      <c r="A75" s="23"/>
      <c r="B75" s="15"/>
      <c r="C75" s="11"/>
      <c r="D75" s="79" t="s">
        <v>86</v>
      </c>
      <c r="E75" s="67" t="s">
        <v>53</v>
      </c>
      <c r="F75" s="54">
        <v>200</v>
      </c>
      <c r="G75" s="54">
        <v>0.8</v>
      </c>
      <c r="H75" s="54">
        <v>0</v>
      </c>
      <c r="I75" s="58">
        <v>24.6</v>
      </c>
      <c r="J75" s="54">
        <v>101.2</v>
      </c>
      <c r="K75" s="64">
        <v>101</v>
      </c>
      <c r="L75" s="61">
        <v>14.02</v>
      </c>
    </row>
    <row r="76" spans="1:12" x14ac:dyDescent="0.35">
      <c r="A76" s="23"/>
      <c r="B76" s="15"/>
      <c r="C76" s="11"/>
      <c r="D76" s="7" t="s">
        <v>31</v>
      </c>
      <c r="E76" s="53" t="s">
        <v>39</v>
      </c>
      <c r="F76" s="54">
        <v>20</v>
      </c>
      <c r="G76" s="54">
        <v>1.4</v>
      </c>
      <c r="H76" s="54">
        <v>0.14000000000000001</v>
      </c>
      <c r="I76" s="58">
        <v>8.8000000000000007</v>
      </c>
      <c r="J76" s="54">
        <v>48</v>
      </c>
      <c r="K76" s="64">
        <v>119</v>
      </c>
      <c r="L76" s="61">
        <v>2</v>
      </c>
    </row>
    <row r="77" spans="1:12" x14ac:dyDescent="0.35">
      <c r="A77" s="23"/>
      <c r="B77" s="15"/>
      <c r="C77" s="11"/>
      <c r="D77" s="7" t="s">
        <v>32</v>
      </c>
      <c r="E77" s="53" t="s">
        <v>40</v>
      </c>
      <c r="F77" s="54">
        <v>20</v>
      </c>
      <c r="G77" s="54">
        <v>1.42</v>
      </c>
      <c r="H77" s="54">
        <v>0.27</v>
      </c>
      <c r="I77" s="58">
        <v>8</v>
      </c>
      <c r="J77" s="54">
        <v>40</v>
      </c>
      <c r="K77" s="64">
        <v>120</v>
      </c>
      <c r="L77" s="61">
        <v>2.5</v>
      </c>
    </row>
    <row r="78" spans="1:12" x14ac:dyDescent="0.35">
      <c r="A78" s="23"/>
      <c r="B78" s="15"/>
      <c r="C78" s="11"/>
      <c r="D78" s="6"/>
      <c r="E78" s="55"/>
      <c r="F78" s="56"/>
      <c r="G78" s="56"/>
      <c r="H78" s="56"/>
      <c r="I78" s="59"/>
      <c r="J78" s="56"/>
      <c r="K78" s="65"/>
      <c r="L78" s="62"/>
    </row>
    <row r="79" spans="1:12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x14ac:dyDescent="0.3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:L80" si="13">SUM(G71:G79)</f>
        <v>32.11</v>
      </c>
      <c r="H80" s="19">
        <f t="shared" si="13"/>
        <v>29.95</v>
      </c>
      <c r="I80" s="19">
        <f t="shared" si="13"/>
        <v>107.99</v>
      </c>
      <c r="J80" s="19">
        <f t="shared" si="13"/>
        <v>820.2</v>
      </c>
      <c r="K80" s="25"/>
      <c r="L80" s="19">
        <f t="shared" si="13"/>
        <v>144.08000000000001</v>
      </c>
    </row>
    <row r="81" spans="1:12" ht="15" thickBot="1" x14ac:dyDescent="0.4">
      <c r="A81" s="29">
        <f>A63</f>
        <v>3</v>
      </c>
      <c r="B81" s="30">
        <f>B63</f>
        <v>4</v>
      </c>
      <c r="C81" s="80" t="s">
        <v>4</v>
      </c>
      <c r="D81" s="81"/>
      <c r="E81" s="31"/>
      <c r="F81" s="32">
        <f>F70+F80</f>
        <v>780</v>
      </c>
      <c r="G81" s="32">
        <f t="shared" ref="G81:L81" si="14">G70+G80</f>
        <v>32.11</v>
      </c>
      <c r="H81" s="32">
        <f t="shared" si="14"/>
        <v>29.95</v>
      </c>
      <c r="I81" s="32">
        <f t="shared" si="14"/>
        <v>107.99</v>
      </c>
      <c r="J81" s="32">
        <f t="shared" si="14"/>
        <v>820.2</v>
      </c>
      <c r="K81" s="32"/>
      <c r="L81" s="32">
        <f t="shared" si="14"/>
        <v>144.08000000000001</v>
      </c>
    </row>
    <row r="82" spans="1:12" x14ac:dyDescent="0.35">
      <c r="A82" s="20">
        <v>3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x14ac:dyDescent="0.3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x14ac:dyDescent="0.3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:L89" si="15">SUM(G82:G88)</f>
        <v>0</v>
      </c>
      <c r="H89" s="19">
        <f t="shared" si="15"/>
        <v>0</v>
      </c>
      <c r="I89" s="19">
        <f t="shared" si="15"/>
        <v>0</v>
      </c>
      <c r="J89" s="19">
        <f t="shared" si="15"/>
        <v>0</v>
      </c>
      <c r="K89" s="25"/>
      <c r="L89" s="19">
        <f t="shared" si="15"/>
        <v>0</v>
      </c>
    </row>
    <row r="90" spans="1:12" x14ac:dyDescent="0.35">
      <c r="A90" s="26">
        <v>3</v>
      </c>
      <c r="B90" s="13">
        <f>B82</f>
        <v>5</v>
      </c>
      <c r="C90" s="10" t="s">
        <v>25</v>
      </c>
      <c r="D90" s="7" t="s">
        <v>26</v>
      </c>
      <c r="E90" s="51" t="s">
        <v>44</v>
      </c>
      <c r="F90" s="52">
        <v>60</v>
      </c>
      <c r="G90" s="52">
        <v>0.6</v>
      </c>
      <c r="H90" s="52">
        <v>4</v>
      </c>
      <c r="I90" s="57">
        <v>6</v>
      </c>
      <c r="J90" s="52">
        <v>68</v>
      </c>
      <c r="K90" s="63">
        <v>13</v>
      </c>
      <c r="L90" s="60">
        <v>8.24</v>
      </c>
    </row>
    <row r="91" spans="1:12" x14ac:dyDescent="0.35">
      <c r="A91" s="23"/>
      <c r="B91" s="15"/>
      <c r="C91" s="11"/>
      <c r="D91" s="7" t="s">
        <v>27</v>
      </c>
      <c r="E91" s="67" t="s">
        <v>55</v>
      </c>
      <c r="F91" s="54">
        <v>200</v>
      </c>
      <c r="G91" s="54">
        <v>9</v>
      </c>
      <c r="H91" s="54">
        <v>6</v>
      </c>
      <c r="I91" s="58">
        <v>4</v>
      </c>
      <c r="J91" s="54">
        <v>141</v>
      </c>
      <c r="K91" s="64">
        <v>34</v>
      </c>
      <c r="L91" s="61">
        <v>14.78</v>
      </c>
    </row>
    <row r="92" spans="1:12" x14ac:dyDescent="0.35">
      <c r="A92" s="23"/>
      <c r="B92" s="15"/>
      <c r="C92" s="11"/>
      <c r="D92" s="7" t="s">
        <v>28</v>
      </c>
      <c r="E92" s="70" t="s">
        <v>79</v>
      </c>
      <c r="F92" s="54">
        <v>90</v>
      </c>
      <c r="G92" s="54">
        <v>20.25</v>
      </c>
      <c r="H92" s="54">
        <v>11.52</v>
      </c>
      <c r="I92" s="58">
        <v>1.35</v>
      </c>
      <c r="J92" s="54">
        <v>189.99</v>
      </c>
      <c r="K92" s="64">
        <v>83</v>
      </c>
      <c r="L92" s="61">
        <v>56.45</v>
      </c>
    </row>
    <row r="93" spans="1:12" x14ac:dyDescent="0.35">
      <c r="A93" s="23"/>
      <c r="B93" s="15"/>
      <c r="C93" s="11"/>
      <c r="D93" s="7" t="s">
        <v>29</v>
      </c>
      <c r="E93" s="67" t="s">
        <v>56</v>
      </c>
      <c r="F93" s="54">
        <v>150</v>
      </c>
      <c r="G93" s="54">
        <v>3</v>
      </c>
      <c r="H93" s="54">
        <v>5</v>
      </c>
      <c r="I93" s="58">
        <v>26</v>
      </c>
      <c r="J93" s="54">
        <v>167</v>
      </c>
      <c r="K93" s="64">
        <v>52</v>
      </c>
      <c r="L93" s="61">
        <v>18.3</v>
      </c>
    </row>
    <row r="94" spans="1:12" x14ac:dyDescent="0.35">
      <c r="A94" s="23"/>
      <c r="B94" s="15"/>
      <c r="C94" s="11"/>
      <c r="D94" s="7" t="s">
        <v>30</v>
      </c>
      <c r="E94" s="68" t="s">
        <v>43</v>
      </c>
      <c r="F94" s="56">
        <v>200</v>
      </c>
      <c r="G94" s="56">
        <v>0</v>
      </c>
      <c r="H94" s="56">
        <v>0</v>
      </c>
      <c r="I94" s="59">
        <v>7</v>
      </c>
      <c r="J94" s="56">
        <v>29</v>
      </c>
      <c r="K94" s="65">
        <v>114</v>
      </c>
      <c r="L94" s="62">
        <v>1.19</v>
      </c>
    </row>
    <row r="95" spans="1:12" x14ac:dyDescent="0.35">
      <c r="A95" s="23"/>
      <c r="B95" s="15"/>
      <c r="C95" s="11"/>
      <c r="D95" s="7" t="s">
        <v>31</v>
      </c>
      <c r="E95" s="53" t="s">
        <v>39</v>
      </c>
      <c r="F95" s="54">
        <v>45</v>
      </c>
      <c r="G95" s="54">
        <v>1.71</v>
      </c>
      <c r="H95" s="54">
        <v>0.31</v>
      </c>
      <c r="I95" s="58">
        <v>19.89</v>
      </c>
      <c r="J95" s="54">
        <v>108</v>
      </c>
      <c r="K95" s="64">
        <v>119</v>
      </c>
      <c r="L95" s="61">
        <v>4.5</v>
      </c>
    </row>
    <row r="96" spans="1:12" x14ac:dyDescent="0.35">
      <c r="A96" s="23"/>
      <c r="B96" s="15"/>
      <c r="C96" s="11"/>
      <c r="D96" s="7" t="s">
        <v>32</v>
      </c>
      <c r="E96" s="53" t="s">
        <v>40</v>
      </c>
      <c r="F96" s="54">
        <v>30</v>
      </c>
      <c r="G96" s="54">
        <v>1.71</v>
      </c>
      <c r="H96" s="54">
        <v>0.33</v>
      </c>
      <c r="I96" s="58">
        <v>8</v>
      </c>
      <c r="J96" s="54">
        <v>11.16</v>
      </c>
      <c r="K96" s="64">
        <v>120</v>
      </c>
      <c r="L96" s="61">
        <v>3.75</v>
      </c>
    </row>
    <row r="97" spans="1:12" x14ac:dyDescent="0.35">
      <c r="A97" s="23"/>
      <c r="B97" s="15"/>
      <c r="C97" s="11"/>
      <c r="D97" s="6" t="s">
        <v>67</v>
      </c>
      <c r="E97" s="76" t="s">
        <v>67</v>
      </c>
      <c r="F97" s="56" t="s">
        <v>67</v>
      </c>
      <c r="G97" s="56" t="s">
        <v>67</v>
      </c>
      <c r="H97" s="56" t="s">
        <v>67</v>
      </c>
      <c r="I97" s="59" t="s">
        <v>67</v>
      </c>
      <c r="J97" s="56" t="s">
        <v>67</v>
      </c>
      <c r="K97" s="65" t="s">
        <v>67</v>
      </c>
      <c r="L97" s="62" t="s">
        <v>67</v>
      </c>
    </row>
    <row r="98" spans="1:12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x14ac:dyDescent="0.3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:L99" si="16">SUM(G90:G98)</f>
        <v>36.270000000000003</v>
      </c>
      <c r="H99" s="19">
        <f t="shared" si="16"/>
        <v>27.159999999999997</v>
      </c>
      <c r="I99" s="19">
        <f t="shared" si="16"/>
        <v>72.240000000000009</v>
      </c>
      <c r="J99" s="19">
        <f t="shared" si="16"/>
        <v>714.15</v>
      </c>
      <c r="K99" s="25"/>
      <c r="L99" s="19">
        <f t="shared" si="16"/>
        <v>107.21</v>
      </c>
    </row>
    <row r="100" spans="1:12" ht="15" thickBot="1" x14ac:dyDescent="0.4">
      <c r="A100" s="29">
        <f>A82</f>
        <v>3</v>
      </c>
      <c r="B100" s="30">
        <f>B82</f>
        <v>5</v>
      </c>
      <c r="C100" s="80" t="s">
        <v>4</v>
      </c>
      <c r="D100" s="81"/>
      <c r="E100" s="31"/>
      <c r="F100" s="32">
        <f>F89+F99</f>
        <v>775</v>
      </c>
      <c r="G100" s="32">
        <f t="shared" ref="G100:L100" si="17">G89+G99</f>
        <v>36.270000000000003</v>
      </c>
      <c r="H100" s="32">
        <f t="shared" si="17"/>
        <v>27.159999999999997</v>
      </c>
      <c r="I100" s="32">
        <f t="shared" si="17"/>
        <v>72.240000000000009</v>
      </c>
      <c r="J100" s="32">
        <f t="shared" si="17"/>
        <v>714.15</v>
      </c>
      <c r="K100" s="32"/>
      <c r="L100" s="32">
        <f t="shared" si="17"/>
        <v>107.21</v>
      </c>
    </row>
    <row r="101" spans="1:12" x14ac:dyDescent="0.35">
      <c r="A101" s="20">
        <v>4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x14ac:dyDescent="0.3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x14ac:dyDescent="0.3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18">SUM(G101:G107)</f>
        <v>0</v>
      </c>
      <c r="H108" s="19">
        <f t="shared" si="18"/>
        <v>0</v>
      </c>
      <c r="I108" s="19">
        <f t="shared" si="18"/>
        <v>0</v>
      </c>
      <c r="J108" s="19">
        <f t="shared" si="18"/>
        <v>0</v>
      </c>
      <c r="K108" s="25"/>
      <c r="L108" s="19">
        <f t="shared" ref="L108" si="19">SUM(L101:L107)</f>
        <v>0</v>
      </c>
    </row>
    <row r="109" spans="1:12" x14ac:dyDescent="0.35">
      <c r="A109" s="26">
        <v>4</v>
      </c>
      <c r="B109" s="13">
        <f>B101</f>
        <v>1</v>
      </c>
      <c r="C109" s="10" t="s">
        <v>25</v>
      </c>
      <c r="D109" s="7" t="s">
        <v>26</v>
      </c>
      <c r="E109" s="51" t="s">
        <v>47</v>
      </c>
      <c r="F109" s="52">
        <v>150</v>
      </c>
      <c r="G109" s="52">
        <v>1</v>
      </c>
      <c r="H109" s="52">
        <v>1</v>
      </c>
      <c r="I109" s="57">
        <v>15</v>
      </c>
      <c r="J109" s="52">
        <v>71</v>
      </c>
      <c r="K109" s="63">
        <v>24</v>
      </c>
      <c r="L109" s="60">
        <v>25.5</v>
      </c>
    </row>
    <row r="110" spans="1:12" x14ac:dyDescent="0.35">
      <c r="A110" s="23"/>
      <c r="B110" s="15"/>
      <c r="C110" s="11"/>
      <c r="D110" s="7" t="s">
        <v>27</v>
      </c>
      <c r="E110" s="70" t="s">
        <v>63</v>
      </c>
      <c r="F110" s="54">
        <v>200</v>
      </c>
      <c r="G110" s="54">
        <v>6</v>
      </c>
      <c r="H110" s="54">
        <v>6</v>
      </c>
      <c r="I110" s="58">
        <v>11</v>
      </c>
      <c r="J110" s="54">
        <v>126</v>
      </c>
      <c r="K110" s="64">
        <v>138</v>
      </c>
      <c r="L110" s="61">
        <v>18.98</v>
      </c>
    </row>
    <row r="111" spans="1:12" x14ac:dyDescent="0.35">
      <c r="A111" s="23"/>
      <c r="B111" s="15"/>
      <c r="C111" s="11"/>
      <c r="D111" s="7" t="s">
        <v>28</v>
      </c>
      <c r="E111" s="67" t="s">
        <v>57</v>
      </c>
      <c r="F111" s="54">
        <v>90</v>
      </c>
      <c r="G111" s="54">
        <v>16</v>
      </c>
      <c r="H111" s="54">
        <v>13</v>
      </c>
      <c r="I111" s="58">
        <v>2</v>
      </c>
      <c r="J111" s="54">
        <v>190</v>
      </c>
      <c r="K111" s="64">
        <v>177</v>
      </c>
      <c r="L111" s="61">
        <v>30.69</v>
      </c>
    </row>
    <row r="112" spans="1:12" x14ac:dyDescent="0.35">
      <c r="A112" s="23"/>
      <c r="B112" s="15"/>
      <c r="C112" s="11"/>
      <c r="D112" s="7" t="s">
        <v>29</v>
      </c>
      <c r="E112" s="70" t="s">
        <v>70</v>
      </c>
      <c r="F112" s="54">
        <v>150</v>
      </c>
      <c r="G112" s="54">
        <v>7.2</v>
      </c>
      <c r="H112" s="54">
        <v>5.0999999999999996</v>
      </c>
      <c r="I112" s="58">
        <v>33.9</v>
      </c>
      <c r="J112" s="54">
        <v>210.3</v>
      </c>
      <c r="K112" s="64">
        <v>54</v>
      </c>
      <c r="L112" s="61">
        <v>8.51</v>
      </c>
    </row>
    <row r="113" spans="1:12" x14ac:dyDescent="0.35">
      <c r="A113" s="23"/>
      <c r="B113" s="15"/>
      <c r="C113" s="11"/>
      <c r="D113" s="7" t="s">
        <v>30</v>
      </c>
      <c r="E113" s="67" t="s">
        <v>45</v>
      </c>
      <c r="F113" s="54">
        <v>200</v>
      </c>
      <c r="G113" s="54">
        <v>0</v>
      </c>
      <c r="H113" s="54">
        <v>0</v>
      </c>
      <c r="I113" s="58">
        <v>19.8</v>
      </c>
      <c r="J113" s="54">
        <v>81.599999999999994</v>
      </c>
      <c r="K113" s="64">
        <v>104</v>
      </c>
      <c r="L113" s="61">
        <v>8.75</v>
      </c>
    </row>
    <row r="114" spans="1:12" x14ac:dyDescent="0.35">
      <c r="A114" s="23"/>
      <c r="B114" s="15"/>
      <c r="C114" s="11"/>
      <c r="D114" s="7" t="s">
        <v>31</v>
      </c>
      <c r="E114" s="53" t="s">
        <v>39</v>
      </c>
      <c r="F114" s="54">
        <v>20</v>
      </c>
      <c r="G114" s="54">
        <v>1.4</v>
      </c>
      <c r="H114" s="54">
        <v>0.14000000000000001</v>
      </c>
      <c r="I114" s="58">
        <v>8.8000000000000007</v>
      </c>
      <c r="J114" s="54">
        <v>48</v>
      </c>
      <c r="K114" s="64">
        <v>119</v>
      </c>
      <c r="L114" s="61">
        <v>2</v>
      </c>
    </row>
    <row r="115" spans="1:12" x14ac:dyDescent="0.35">
      <c r="A115" s="23"/>
      <c r="B115" s="15"/>
      <c r="C115" s="11"/>
      <c r="D115" s="7" t="s">
        <v>32</v>
      </c>
      <c r="E115" s="53" t="s">
        <v>40</v>
      </c>
      <c r="F115" s="54">
        <v>20</v>
      </c>
      <c r="G115" s="54">
        <v>1.1399999999999999</v>
      </c>
      <c r="H115" s="54">
        <v>0.22</v>
      </c>
      <c r="I115" s="58">
        <v>7.44</v>
      </c>
      <c r="J115" s="54">
        <v>36.26</v>
      </c>
      <c r="K115" s="64">
        <v>120</v>
      </c>
      <c r="L115" s="61">
        <v>2.5</v>
      </c>
    </row>
    <row r="116" spans="1:12" x14ac:dyDescent="0.35">
      <c r="A116" s="23"/>
      <c r="B116" s="15"/>
      <c r="C116" s="11"/>
      <c r="D116" s="6" t="s">
        <v>67</v>
      </c>
      <c r="E116" s="77" t="s">
        <v>67</v>
      </c>
      <c r="F116" s="54" t="s">
        <v>67</v>
      </c>
      <c r="G116" s="54" t="s">
        <v>67</v>
      </c>
      <c r="H116" s="54" t="s">
        <v>67</v>
      </c>
      <c r="I116" s="58" t="s">
        <v>67</v>
      </c>
      <c r="J116" s="54" t="s">
        <v>67</v>
      </c>
      <c r="K116" s="64" t="s">
        <v>67</v>
      </c>
      <c r="L116" s="61" t="s">
        <v>67</v>
      </c>
    </row>
    <row r="117" spans="1:12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x14ac:dyDescent="0.3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20">SUM(G109:G117)</f>
        <v>32.739999999999995</v>
      </c>
      <c r="H118" s="19">
        <f t="shared" si="20"/>
        <v>25.46</v>
      </c>
      <c r="I118" s="19">
        <f t="shared" si="20"/>
        <v>97.94</v>
      </c>
      <c r="J118" s="19">
        <f t="shared" si="20"/>
        <v>763.16</v>
      </c>
      <c r="K118" s="25"/>
      <c r="L118" s="19">
        <f t="shared" ref="L118" si="21">SUM(L109:L117)</f>
        <v>96.93</v>
      </c>
    </row>
    <row r="119" spans="1:12" ht="15" thickBot="1" x14ac:dyDescent="0.4">
      <c r="A119" s="29">
        <f>A101</f>
        <v>4</v>
      </c>
      <c r="B119" s="30">
        <f>B101</f>
        <v>1</v>
      </c>
      <c r="C119" s="80" t="s">
        <v>4</v>
      </c>
      <c r="D119" s="81"/>
      <c r="E119" s="31"/>
      <c r="F119" s="32">
        <f>F108+F118</f>
        <v>830</v>
      </c>
      <c r="G119" s="32">
        <f t="shared" ref="G119:L119" si="22">G108+G118</f>
        <v>32.739999999999995</v>
      </c>
      <c r="H119" s="32">
        <f t="shared" si="22"/>
        <v>25.46</v>
      </c>
      <c r="I119" s="32">
        <f t="shared" si="22"/>
        <v>97.94</v>
      </c>
      <c r="J119" s="32">
        <f t="shared" si="22"/>
        <v>763.16</v>
      </c>
      <c r="K119" s="32"/>
      <c r="L119" s="32">
        <f t="shared" si="22"/>
        <v>96.93</v>
      </c>
    </row>
    <row r="120" spans="1:12" x14ac:dyDescent="0.35">
      <c r="A120" s="14">
        <v>4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x14ac:dyDescent="0.3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x14ac:dyDescent="0.3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x14ac:dyDescent="0.3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23">SUM(G120:G126)</f>
        <v>0</v>
      </c>
      <c r="H127" s="19">
        <f t="shared" si="23"/>
        <v>0</v>
      </c>
      <c r="I127" s="19">
        <f t="shared" si="23"/>
        <v>0</v>
      </c>
      <c r="J127" s="19">
        <f t="shared" si="23"/>
        <v>0</v>
      </c>
      <c r="K127" s="25"/>
      <c r="L127" s="19">
        <f t="shared" ref="L127" si="24">SUM(L120:L126)</f>
        <v>0</v>
      </c>
    </row>
    <row r="128" spans="1:12" x14ac:dyDescent="0.35">
      <c r="A128" s="13">
        <v>4</v>
      </c>
      <c r="B128" s="13">
        <f>B120</f>
        <v>2</v>
      </c>
      <c r="C128" s="10" t="s">
        <v>25</v>
      </c>
      <c r="D128" s="7" t="s">
        <v>26</v>
      </c>
      <c r="E128" s="69" t="s">
        <v>61</v>
      </c>
      <c r="F128" s="52">
        <v>60</v>
      </c>
      <c r="G128" s="52">
        <v>1</v>
      </c>
      <c r="H128" s="52">
        <v>8</v>
      </c>
      <c r="I128" s="57">
        <v>3</v>
      </c>
      <c r="J128" s="52">
        <v>89</v>
      </c>
      <c r="K128" s="63">
        <v>135</v>
      </c>
      <c r="L128" s="60">
        <v>12.76</v>
      </c>
    </row>
    <row r="129" spans="1:12" x14ac:dyDescent="0.35">
      <c r="A129" s="14"/>
      <c r="B129" s="15"/>
      <c r="C129" s="11"/>
      <c r="D129" s="7" t="s">
        <v>27</v>
      </c>
      <c r="E129" s="67" t="s">
        <v>68</v>
      </c>
      <c r="F129" s="54">
        <v>200</v>
      </c>
      <c r="G129" s="54">
        <v>6</v>
      </c>
      <c r="H129" s="54">
        <v>5.4</v>
      </c>
      <c r="I129" s="58">
        <v>10.8</v>
      </c>
      <c r="J129" s="54">
        <v>115.6</v>
      </c>
      <c r="K129" s="64">
        <v>37</v>
      </c>
      <c r="L129" s="61">
        <v>14.63</v>
      </c>
    </row>
    <row r="130" spans="1:12" x14ac:dyDescent="0.35">
      <c r="A130" s="14"/>
      <c r="B130" s="15"/>
      <c r="C130" s="11"/>
      <c r="D130" s="7" t="s">
        <v>28</v>
      </c>
      <c r="E130" s="70" t="s">
        <v>80</v>
      </c>
      <c r="F130" s="54">
        <v>90</v>
      </c>
      <c r="G130" s="54">
        <v>19.71</v>
      </c>
      <c r="H130" s="54">
        <v>15.75</v>
      </c>
      <c r="I130" s="58">
        <v>6.21</v>
      </c>
      <c r="J130" s="54">
        <v>245.34</v>
      </c>
      <c r="K130" s="64">
        <v>148</v>
      </c>
      <c r="L130" s="61">
        <v>50.13</v>
      </c>
    </row>
    <row r="131" spans="1:12" x14ac:dyDescent="0.35">
      <c r="A131" s="14"/>
      <c r="B131" s="15"/>
      <c r="C131" s="11"/>
      <c r="D131" s="7" t="s">
        <v>29</v>
      </c>
      <c r="E131" s="53" t="s">
        <v>81</v>
      </c>
      <c r="F131" s="54">
        <v>150</v>
      </c>
      <c r="G131" s="54">
        <v>3.3</v>
      </c>
      <c r="H131" s="54">
        <v>7.8</v>
      </c>
      <c r="I131" s="58">
        <v>22.35</v>
      </c>
      <c r="J131" s="54">
        <v>173.1</v>
      </c>
      <c r="K131" s="64">
        <v>50</v>
      </c>
      <c r="L131" s="61">
        <v>18.3</v>
      </c>
    </row>
    <row r="132" spans="1:12" x14ac:dyDescent="0.35">
      <c r="A132" s="14"/>
      <c r="B132" s="15"/>
      <c r="C132" s="11"/>
      <c r="D132" s="79" t="s">
        <v>87</v>
      </c>
      <c r="E132" s="77" t="s">
        <v>82</v>
      </c>
      <c r="F132" s="54">
        <v>200</v>
      </c>
      <c r="G132" s="54">
        <v>0</v>
      </c>
      <c r="H132" s="54">
        <v>0</v>
      </c>
      <c r="I132" s="58">
        <v>13</v>
      </c>
      <c r="J132" s="54">
        <v>51</v>
      </c>
      <c r="K132" s="64">
        <v>216</v>
      </c>
      <c r="L132" s="61">
        <v>11.95</v>
      </c>
    </row>
    <row r="133" spans="1:12" x14ac:dyDescent="0.35">
      <c r="A133" s="14"/>
      <c r="B133" s="15"/>
      <c r="C133" s="11"/>
      <c r="D133" s="7" t="s">
        <v>31</v>
      </c>
      <c r="E133" s="53" t="s">
        <v>39</v>
      </c>
      <c r="F133" s="54">
        <v>30</v>
      </c>
      <c r="G133" s="54">
        <v>2</v>
      </c>
      <c r="H133" s="54">
        <v>0.31</v>
      </c>
      <c r="I133" s="58">
        <v>15</v>
      </c>
      <c r="J133" s="54">
        <v>71</v>
      </c>
      <c r="K133" s="64">
        <v>119</v>
      </c>
      <c r="L133" s="61">
        <v>3</v>
      </c>
    </row>
    <row r="134" spans="1:12" x14ac:dyDescent="0.35">
      <c r="A134" s="14"/>
      <c r="B134" s="15"/>
      <c r="C134" s="11"/>
      <c r="D134" s="7" t="s">
        <v>32</v>
      </c>
      <c r="E134" s="53" t="s">
        <v>40</v>
      </c>
      <c r="F134" s="54">
        <v>20</v>
      </c>
      <c r="G134" s="54">
        <v>0</v>
      </c>
      <c r="H134" s="54">
        <v>0.27</v>
      </c>
      <c r="I134" s="58">
        <v>13</v>
      </c>
      <c r="J134" s="54">
        <v>51</v>
      </c>
      <c r="K134" s="64">
        <v>120</v>
      </c>
      <c r="L134" s="61">
        <v>2.5</v>
      </c>
    </row>
    <row r="135" spans="1:12" x14ac:dyDescent="0.35">
      <c r="A135" s="14"/>
      <c r="B135" s="15"/>
      <c r="C135" s="11"/>
      <c r="D135" s="6"/>
      <c r="E135" s="53"/>
      <c r="F135" s="54"/>
      <c r="G135" s="54"/>
      <c r="H135" s="54"/>
      <c r="I135" s="58"/>
      <c r="J135" s="54"/>
      <c r="K135" s="64"/>
      <c r="L135" s="61"/>
    </row>
    <row r="136" spans="1:12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x14ac:dyDescent="0.3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25">SUM(G128:G136)</f>
        <v>32.010000000000005</v>
      </c>
      <c r="H137" s="19">
        <f t="shared" si="25"/>
        <v>37.53</v>
      </c>
      <c r="I137" s="19">
        <f t="shared" si="25"/>
        <v>83.36</v>
      </c>
      <c r="J137" s="19">
        <f t="shared" si="25"/>
        <v>796.04</v>
      </c>
      <c r="K137" s="25"/>
      <c r="L137" s="19">
        <f t="shared" ref="L137" si="26">SUM(L128:L136)</f>
        <v>113.27000000000001</v>
      </c>
    </row>
    <row r="138" spans="1:12" ht="15" thickBot="1" x14ac:dyDescent="0.4">
      <c r="A138" s="33">
        <f>A120</f>
        <v>4</v>
      </c>
      <c r="B138" s="33">
        <f>B120</f>
        <v>2</v>
      </c>
      <c r="C138" s="80" t="s">
        <v>4</v>
      </c>
      <c r="D138" s="81"/>
      <c r="E138" s="31"/>
      <c r="F138" s="32">
        <f>F127+F137</f>
        <v>750</v>
      </c>
      <c r="G138" s="32">
        <f t="shared" ref="G138:L138" si="27">G127+G137</f>
        <v>32.010000000000005</v>
      </c>
      <c r="H138" s="32">
        <f t="shared" si="27"/>
        <v>37.53</v>
      </c>
      <c r="I138" s="32">
        <f t="shared" si="27"/>
        <v>83.36</v>
      </c>
      <c r="J138" s="32">
        <f t="shared" si="27"/>
        <v>796.04</v>
      </c>
      <c r="K138" s="32"/>
      <c r="L138" s="32">
        <f t="shared" si="27"/>
        <v>113.27000000000001</v>
      </c>
    </row>
    <row r="139" spans="1:12" x14ac:dyDescent="0.35">
      <c r="A139" s="20">
        <v>4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x14ac:dyDescent="0.3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x14ac:dyDescent="0.3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x14ac:dyDescent="0.3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28">SUM(G139:G145)</f>
        <v>0</v>
      </c>
      <c r="H146" s="19">
        <f t="shared" si="28"/>
        <v>0</v>
      </c>
      <c r="I146" s="19">
        <f t="shared" si="28"/>
        <v>0</v>
      </c>
      <c r="J146" s="19">
        <f t="shared" si="28"/>
        <v>0</v>
      </c>
      <c r="K146" s="25"/>
      <c r="L146" s="19">
        <f t="shared" ref="L146" si="29">SUM(L139:L145)</f>
        <v>0</v>
      </c>
    </row>
    <row r="147" spans="1:12" x14ac:dyDescent="0.35">
      <c r="A147" s="26">
        <v>4</v>
      </c>
      <c r="B147" s="13">
        <f>B139</f>
        <v>3</v>
      </c>
      <c r="C147" s="10" t="s">
        <v>25</v>
      </c>
      <c r="D147" s="7" t="s">
        <v>26</v>
      </c>
      <c r="E147" s="78" t="s">
        <v>46</v>
      </c>
      <c r="F147" s="52">
        <v>100</v>
      </c>
      <c r="G147" s="52">
        <v>1</v>
      </c>
      <c r="H147" s="52">
        <v>1</v>
      </c>
      <c r="I147" s="57">
        <v>15</v>
      </c>
      <c r="J147" s="52">
        <v>61</v>
      </c>
      <c r="K147" s="63">
        <v>24</v>
      </c>
      <c r="L147" s="60">
        <v>17</v>
      </c>
    </row>
    <row r="148" spans="1:12" x14ac:dyDescent="0.35">
      <c r="A148" s="23"/>
      <c r="B148" s="15"/>
      <c r="C148" s="11"/>
      <c r="D148" s="7" t="s">
        <v>27</v>
      </c>
      <c r="E148" s="67" t="s">
        <v>48</v>
      </c>
      <c r="F148" s="54">
        <v>200</v>
      </c>
      <c r="G148" s="54">
        <v>5.74</v>
      </c>
      <c r="H148" s="54">
        <v>8.7799999999999994</v>
      </c>
      <c r="I148" s="58">
        <v>8.74</v>
      </c>
      <c r="J148" s="54">
        <v>138.4</v>
      </c>
      <c r="K148" s="64">
        <v>31</v>
      </c>
      <c r="L148" s="61">
        <v>23.49</v>
      </c>
    </row>
    <row r="149" spans="1:12" x14ac:dyDescent="0.35">
      <c r="A149" s="23"/>
      <c r="B149" s="15"/>
      <c r="C149" s="11"/>
      <c r="D149" s="7" t="s">
        <v>28</v>
      </c>
      <c r="E149" s="67" t="s">
        <v>72</v>
      </c>
      <c r="F149" s="54">
        <v>90</v>
      </c>
      <c r="G149" s="54">
        <v>20.25</v>
      </c>
      <c r="H149" s="54">
        <v>15.57</v>
      </c>
      <c r="I149" s="58">
        <v>2.34</v>
      </c>
      <c r="J149" s="54">
        <v>230.19</v>
      </c>
      <c r="K149" s="64">
        <v>150</v>
      </c>
      <c r="L149" s="61">
        <v>32.950000000000003</v>
      </c>
    </row>
    <row r="150" spans="1:12" x14ac:dyDescent="0.35">
      <c r="A150" s="23"/>
      <c r="B150" s="15"/>
      <c r="C150" s="11"/>
      <c r="D150" s="7" t="s">
        <v>29</v>
      </c>
      <c r="E150" s="67" t="s">
        <v>59</v>
      </c>
      <c r="F150" s="54">
        <v>150</v>
      </c>
      <c r="G150" s="54">
        <v>6.45</v>
      </c>
      <c r="H150" s="54">
        <v>4.5</v>
      </c>
      <c r="I150" s="58">
        <v>40.200000000000003</v>
      </c>
      <c r="J150" s="54">
        <v>223.65</v>
      </c>
      <c r="K150" s="64">
        <v>64</v>
      </c>
      <c r="L150" s="61">
        <v>10.57</v>
      </c>
    </row>
    <row r="151" spans="1:12" x14ac:dyDescent="0.35">
      <c r="A151" s="23"/>
      <c r="B151" s="15"/>
      <c r="C151" s="11"/>
      <c r="D151" s="7" t="s">
        <v>30</v>
      </c>
      <c r="E151" s="68" t="s">
        <v>54</v>
      </c>
      <c r="F151" s="54">
        <v>200</v>
      </c>
      <c r="G151" s="56">
        <v>1</v>
      </c>
      <c r="H151" s="56">
        <v>0</v>
      </c>
      <c r="I151" s="59">
        <v>24</v>
      </c>
      <c r="J151" s="56">
        <v>104</v>
      </c>
      <c r="K151" s="65">
        <v>107</v>
      </c>
      <c r="L151" s="61">
        <v>15.8</v>
      </c>
    </row>
    <row r="152" spans="1:12" x14ac:dyDescent="0.35">
      <c r="A152" s="23"/>
      <c r="B152" s="15"/>
      <c r="C152" s="11"/>
      <c r="D152" s="7" t="s">
        <v>31</v>
      </c>
      <c r="E152" s="53" t="s">
        <v>39</v>
      </c>
      <c r="F152" s="54">
        <v>30</v>
      </c>
      <c r="G152" s="54">
        <v>2</v>
      </c>
      <c r="H152" s="54">
        <v>0.31</v>
      </c>
      <c r="I152" s="58">
        <v>15</v>
      </c>
      <c r="J152" s="54">
        <v>71</v>
      </c>
      <c r="K152" s="64">
        <v>119</v>
      </c>
      <c r="L152" s="61">
        <v>3</v>
      </c>
    </row>
    <row r="153" spans="1:12" x14ac:dyDescent="0.35">
      <c r="A153" s="23"/>
      <c r="B153" s="15"/>
      <c r="C153" s="11"/>
      <c r="D153" s="7" t="s">
        <v>32</v>
      </c>
      <c r="E153" s="53" t="s">
        <v>40</v>
      </c>
      <c r="F153" s="54">
        <v>20</v>
      </c>
      <c r="G153" s="54">
        <v>0</v>
      </c>
      <c r="H153" s="54">
        <v>0.27</v>
      </c>
      <c r="I153" s="58">
        <v>13</v>
      </c>
      <c r="J153" s="54">
        <v>51</v>
      </c>
      <c r="K153" s="64">
        <v>120</v>
      </c>
      <c r="L153" s="61">
        <v>2.5</v>
      </c>
    </row>
    <row r="154" spans="1:12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x14ac:dyDescent="0.3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30">SUM(G147:G155)</f>
        <v>36.440000000000005</v>
      </c>
      <c r="H156" s="19">
        <f t="shared" si="30"/>
        <v>30.43</v>
      </c>
      <c r="I156" s="19">
        <f t="shared" si="30"/>
        <v>118.28</v>
      </c>
      <c r="J156" s="19">
        <f t="shared" si="30"/>
        <v>879.24</v>
      </c>
      <c r="K156" s="25"/>
      <c r="L156" s="19">
        <f t="shared" ref="L156" si="31">SUM(L147:L155)</f>
        <v>105.30999999999999</v>
      </c>
    </row>
    <row r="157" spans="1:12" ht="15" thickBot="1" x14ac:dyDescent="0.4">
      <c r="A157" s="29">
        <f>A139</f>
        <v>4</v>
      </c>
      <c r="B157" s="30">
        <f>B139</f>
        <v>3</v>
      </c>
      <c r="C157" s="80" t="s">
        <v>4</v>
      </c>
      <c r="D157" s="81"/>
      <c r="E157" s="31"/>
      <c r="F157" s="32">
        <f>F146+F156</f>
        <v>790</v>
      </c>
      <c r="G157" s="32">
        <f t="shared" ref="G157:L157" si="32">G146+G156</f>
        <v>36.440000000000005</v>
      </c>
      <c r="H157" s="32">
        <f t="shared" si="32"/>
        <v>30.43</v>
      </c>
      <c r="I157" s="32">
        <f t="shared" si="32"/>
        <v>118.28</v>
      </c>
      <c r="J157" s="32">
        <f t="shared" si="32"/>
        <v>879.24</v>
      </c>
      <c r="K157" s="32"/>
      <c r="L157" s="32">
        <f t="shared" si="32"/>
        <v>105.30999999999999</v>
      </c>
    </row>
    <row r="158" spans="1:12" x14ac:dyDescent="0.35">
      <c r="A158" s="20">
        <v>4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x14ac:dyDescent="0.3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x14ac:dyDescent="0.3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33">SUM(G158:G164)</f>
        <v>0</v>
      </c>
      <c r="H165" s="19">
        <f t="shared" si="33"/>
        <v>0</v>
      </c>
      <c r="I165" s="19">
        <f t="shared" si="33"/>
        <v>0</v>
      </c>
      <c r="J165" s="19">
        <f t="shared" si="33"/>
        <v>0</v>
      </c>
      <c r="K165" s="25"/>
      <c r="L165" s="19">
        <f t="shared" ref="L165" si="34">SUM(L158:L164)</f>
        <v>0</v>
      </c>
    </row>
    <row r="166" spans="1:12" x14ac:dyDescent="0.35">
      <c r="A166" s="26">
        <f>A158</f>
        <v>4</v>
      </c>
      <c r="B166" s="13">
        <f>B158</f>
        <v>4</v>
      </c>
      <c r="C166" s="10" t="s">
        <v>25</v>
      </c>
      <c r="D166" s="7" t="s">
        <v>26</v>
      </c>
      <c r="E166" s="69" t="s">
        <v>62</v>
      </c>
      <c r="F166" s="52">
        <v>60</v>
      </c>
      <c r="G166" s="52">
        <v>1</v>
      </c>
      <c r="H166" s="52">
        <v>4</v>
      </c>
      <c r="I166" s="57">
        <v>7</v>
      </c>
      <c r="J166" s="52">
        <v>73</v>
      </c>
      <c r="K166" s="63">
        <v>9</v>
      </c>
      <c r="L166" s="60">
        <v>8.42</v>
      </c>
    </row>
    <row r="167" spans="1:12" x14ac:dyDescent="0.35">
      <c r="A167" s="23"/>
      <c r="B167" s="15"/>
      <c r="C167" s="11"/>
      <c r="D167" s="7" t="s">
        <v>27</v>
      </c>
      <c r="E167" s="70" t="s">
        <v>83</v>
      </c>
      <c r="F167" s="54">
        <v>200</v>
      </c>
      <c r="G167" s="54">
        <v>5.67</v>
      </c>
      <c r="H167" s="54">
        <v>6.42</v>
      </c>
      <c r="I167" s="58">
        <v>8.4600000000000009</v>
      </c>
      <c r="J167" s="54">
        <v>118.37</v>
      </c>
      <c r="K167" s="71">
        <v>196</v>
      </c>
      <c r="L167" s="61">
        <v>32.78</v>
      </c>
    </row>
    <row r="168" spans="1:12" x14ac:dyDescent="0.35">
      <c r="A168" s="23"/>
      <c r="B168" s="15"/>
      <c r="C168" s="11"/>
      <c r="D168" s="7" t="s">
        <v>28</v>
      </c>
      <c r="E168" s="67" t="s">
        <v>58</v>
      </c>
      <c r="F168" s="54">
        <v>90</v>
      </c>
      <c r="G168" s="54">
        <v>17.989999999999998</v>
      </c>
      <c r="H168" s="54">
        <v>16.59</v>
      </c>
      <c r="I168" s="58">
        <v>2.87</v>
      </c>
      <c r="J168" s="54">
        <v>232.87</v>
      </c>
      <c r="K168" s="64">
        <v>88</v>
      </c>
      <c r="L168" s="61">
        <v>40.83</v>
      </c>
    </row>
    <row r="169" spans="1:12" x14ac:dyDescent="0.35">
      <c r="A169" s="23"/>
      <c r="B169" s="15"/>
      <c r="C169" s="11"/>
      <c r="D169" s="7" t="s">
        <v>29</v>
      </c>
      <c r="E169" s="67" t="s">
        <v>52</v>
      </c>
      <c r="F169" s="54">
        <v>150</v>
      </c>
      <c r="G169" s="54">
        <v>3</v>
      </c>
      <c r="H169" s="54">
        <v>5</v>
      </c>
      <c r="I169" s="58">
        <v>34</v>
      </c>
      <c r="J169" s="54">
        <v>191</v>
      </c>
      <c r="K169" s="64">
        <v>53</v>
      </c>
      <c r="L169" s="61">
        <v>12.31</v>
      </c>
    </row>
    <row r="170" spans="1:12" x14ac:dyDescent="0.35">
      <c r="A170" s="23"/>
      <c r="B170" s="15"/>
      <c r="C170" s="11"/>
      <c r="D170" s="7" t="s">
        <v>30</v>
      </c>
      <c r="E170" s="53" t="s">
        <v>42</v>
      </c>
      <c r="F170" s="54">
        <v>200</v>
      </c>
      <c r="G170" s="54">
        <v>0</v>
      </c>
      <c r="H170" s="54">
        <v>0</v>
      </c>
      <c r="I170" s="58">
        <v>5</v>
      </c>
      <c r="J170" s="54">
        <v>59</v>
      </c>
      <c r="K170" s="64">
        <v>98</v>
      </c>
      <c r="L170" s="61">
        <v>4.62</v>
      </c>
    </row>
    <row r="171" spans="1:12" x14ac:dyDescent="0.35">
      <c r="A171" s="23"/>
      <c r="B171" s="15"/>
      <c r="C171" s="11"/>
      <c r="D171" s="7" t="s">
        <v>31</v>
      </c>
      <c r="E171" s="53" t="s">
        <v>39</v>
      </c>
      <c r="F171" s="54">
        <v>20</v>
      </c>
      <c r="G171" s="54">
        <v>1.4</v>
      </c>
      <c r="H171" s="54">
        <v>0.14000000000000001</v>
      </c>
      <c r="I171" s="58">
        <v>8.8000000000000007</v>
      </c>
      <c r="J171" s="54">
        <v>48</v>
      </c>
      <c r="K171" s="64">
        <v>119</v>
      </c>
      <c r="L171" s="61">
        <v>2</v>
      </c>
    </row>
    <row r="172" spans="1:12" x14ac:dyDescent="0.35">
      <c r="A172" s="23"/>
      <c r="B172" s="15"/>
      <c r="C172" s="11"/>
      <c r="D172" s="7" t="s">
        <v>32</v>
      </c>
      <c r="E172" s="53" t="s">
        <v>40</v>
      </c>
      <c r="F172" s="54">
        <v>20</v>
      </c>
      <c r="G172" s="54">
        <v>1.1399999999999999</v>
      </c>
      <c r="H172" s="54">
        <v>0.22</v>
      </c>
      <c r="I172" s="58">
        <v>7.44</v>
      </c>
      <c r="J172" s="54">
        <v>36.26</v>
      </c>
      <c r="K172" s="64">
        <v>120</v>
      </c>
      <c r="L172" s="61">
        <v>2.5</v>
      </c>
    </row>
    <row r="173" spans="1:12" x14ac:dyDescent="0.35">
      <c r="A173" s="23"/>
      <c r="B173" s="15"/>
      <c r="C173" s="11"/>
      <c r="D173" s="6" t="s">
        <v>67</v>
      </c>
      <c r="E173" s="53" t="s">
        <v>67</v>
      </c>
      <c r="F173" s="54" t="s">
        <v>67</v>
      </c>
      <c r="G173" s="54" t="s">
        <v>67</v>
      </c>
      <c r="H173" s="54" t="s">
        <v>67</v>
      </c>
      <c r="I173" s="58" t="s">
        <v>67</v>
      </c>
      <c r="J173" s="54" t="s">
        <v>67</v>
      </c>
      <c r="K173" s="64" t="s">
        <v>67</v>
      </c>
      <c r="L173" s="61" t="s">
        <v>67</v>
      </c>
    </row>
    <row r="174" spans="1:12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x14ac:dyDescent="0.3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35">SUM(G166:G174)</f>
        <v>30.199999999999996</v>
      </c>
      <c r="H175" s="19">
        <f t="shared" si="35"/>
        <v>32.369999999999997</v>
      </c>
      <c r="I175" s="19">
        <f t="shared" si="35"/>
        <v>73.569999999999993</v>
      </c>
      <c r="J175" s="19">
        <f t="shared" si="35"/>
        <v>758.5</v>
      </c>
      <c r="K175" s="25"/>
      <c r="L175" s="19">
        <f t="shared" ref="L175" si="36">SUM(L166:L174)</f>
        <v>103.46000000000001</v>
      </c>
    </row>
    <row r="176" spans="1:12" ht="15" thickBot="1" x14ac:dyDescent="0.4">
      <c r="A176" s="29">
        <f>A158</f>
        <v>4</v>
      </c>
      <c r="B176" s="30">
        <f>B158</f>
        <v>4</v>
      </c>
      <c r="C176" s="80" t="s">
        <v>4</v>
      </c>
      <c r="D176" s="81"/>
      <c r="E176" s="31"/>
      <c r="F176" s="32">
        <f>F165+F175</f>
        <v>740</v>
      </c>
      <c r="G176" s="32">
        <f t="shared" ref="G176:L176" si="37">G165+G175</f>
        <v>30.199999999999996</v>
      </c>
      <c r="H176" s="32">
        <f t="shared" si="37"/>
        <v>32.369999999999997</v>
      </c>
      <c r="I176" s="32">
        <f t="shared" si="37"/>
        <v>73.569999999999993</v>
      </c>
      <c r="J176" s="32">
        <f t="shared" si="37"/>
        <v>758.5</v>
      </c>
      <c r="K176" s="32"/>
      <c r="L176" s="32">
        <f t="shared" si="37"/>
        <v>103.46000000000001</v>
      </c>
    </row>
    <row r="177" spans="1:12" x14ac:dyDescent="0.35">
      <c r="A177" s="20">
        <v>4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x14ac:dyDescent="0.3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x14ac:dyDescent="0.3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38">SUM(G177:G183)</f>
        <v>0</v>
      </c>
      <c r="H184" s="19">
        <f t="shared" si="38"/>
        <v>0</v>
      </c>
      <c r="I184" s="19">
        <f t="shared" si="38"/>
        <v>0</v>
      </c>
      <c r="J184" s="19">
        <f t="shared" si="38"/>
        <v>0</v>
      </c>
      <c r="K184" s="25"/>
      <c r="L184" s="19">
        <f t="shared" ref="L184" si="39">SUM(L177:L183)</f>
        <v>0</v>
      </c>
    </row>
    <row r="185" spans="1:12" x14ac:dyDescent="0.35">
      <c r="A185" s="26">
        <v>4</v>
      </c>
      <c r="B185" s="13">
        <f>B177</f>
        <v>5</v>
      </c>
      <c r="C185" s="10" t="s">
        <v>25</v>
      </c>
      <c r="D185" s="7" t="s">
        <v>26</v>
      </c>
      <c r="E185" s="51" t="s">
        <v>47</v>
      </c>
      <c r="F185" s="52">
        <v>150</v>
      </c>
      <c r="G185" s="52">
        <v>1</v>
      </c>
      <c r="H185" s="52">
        <v>1</v>
      </c>
      <c r="I185" s="57">
        <v>15</v>
      </c>
      <c r="J185" s="52">
        <v>71</v>
      </c>
      <c r="K185" s="63">
        <v>24</v>
      </c>
      <c r="L185" s="60">
        <v>25.5</v>
      </c>
    </row>
    <row r="186" spans="1:12" x14ac:dyDescent="0.35">
      <c r="A186" s="23"/>
      <c r="B186" s="15"/>
      <c r="C186" s="11"/>
      <c r="D186" s="7" t="s">
        <v>27</v>
      </c>
      <c r="E186" s="70" t="s">
        <v>84</v>
      </c>
      <c r="F186" s="54">
        <v>200</v>
      </c>
      <c r="G186" s="54">
        <v>4.9400000000000004</v>
      </c>
      <c r="H186" s="54">
        <v>4.7</v>
      </c>
      <c r="I186" s="58">
        <v>13.19</v>
      </c>
      <c r="J186" s="54">
        <v>114.69</v>
      </c>
      <c r="K186" s="64">
        <v>40</v>
      </c>
      <c r="L186" s="61">
        <v>14.11</v>
      </c>
    </row>
    <row r="187" spans="1:12" x14ac:dyDescent="0.35">
      <c r="A187" s="23"/>
      <c r="B187" s="15"/>
      <c r="C187" s="11"/>
      <c r="D187" s="7" t="s">
        <v>28</v>
      </c>
      <c r="E187" s="70" t="s">
        <v>60</v>
      </c>
      <c r="F187" s="54">
        <v>90</v>
      </c>
      <c r="G187" s="54">
        <v>18.489999999999998</v>
      </c>
      <c r="H187" s="54">
        <v>18.54</v>
      </c>
      <c r="I187" s="58">
        <v>3.59</v>
      </c>
      <c r="J187" s="54">
        <v>256</v>
      </c>
      <c r="K187" s="64">
        <v>126</v>
      </c>
      <c r="L187" s="61">
        <v>79.08</v>
      </c>
    </row>
    <row r="188" spans="1:12" x14ac:dyDescent="0.35">
      <c r="A188" s="23"/>
      <c r="B188" s="15"/>
      <c r="C188" s="11"/>
      <c r="D188" s="7" t="s">
        <v>29</v>
      </c>
      <c r="E188" s="53" t="s">
        <v>75</v>
      </c>
      <c r="F188" s="54">
        <v>150</v>
      </c>
      <c r="G188" s="54">
        <v>2.4</v>
      </c>
      <c r="H188" s="54">
        <v>6.9</v>
      </c>
      <c r="I188" s="58">
        <v>14.1</v>
      </c>
      <c r="J188" s="54">
        <v>128.85</v>
      </c>
      <c r="K188" s="64">
        <v>22</v>
      </c>
      <c r="L188" s="61">
        <v>16.100000000000001</v>
      </c>
    </row>
    <row r="189" spans="1:12" x14ac:dyDescent="0.35">
      <c r="A189" s="23"/>
      <c r="B189" s="15"/>
      <c r="C189" s="11"/>
      <c r="D189" s="7" t="s">
        <v>30</v>
      </c>
      <c r="E189" s="68" t="s">
        <v>43</v>
      </c>
      <c r="F189" s="56">
        <v>200</v>
      </c>
      <c r="G189" s="56">
        <v>0</v>
      </c>
      <c r="H189" s="56">
        <v>0</v>
      </c>
      <c r="I189" s="59">
        <v>7</v>
      </c>
      <c r="J189" s="56">
        <v>29</v>
      </c>
      <c r="K189" s="65">
        <v>114</v>
      </c>
      <c r="L189" s="62">
        <v>1.19</v>
      </c>
    </row>
    <row r="190" spans="1:12" x14ac:dyDescent="0.35">
      <c r="A190" s="23"/>
      <c r="B190" s="15"/>
      <c r="C190" s="11"/>
      <c r="D190" s="7" t="s">
        <v>31</v>
      </c>
      <c r="E190" s="53" t="s">
        <v>39</v>
      </c>
      <c r="F190" s="54">
        <v>30</v>
      </c>
      <c r="G190" s="54">
        <v>2</v>
      </c>
      <c r="H190" s="54">
        <v>0.31</v>
      </c>
      <c r="I190" s="58">
        <v>15</v>
      </c>
      <c r="J190" s="54">
        <v>71</v>
      </c>
      <c r="K190" s="64">
        <v>119</v>
      </c>
      <c r="L190" s="61">
        <v>3</v>
      </c>
    </row>
    <row r="191" spans="1:12" x14ac:dyDescent="0.35">
      <c r="A191" s="23"/>
      <c r="B191" s="15"/>
      <c r="C191" s="11"/>
      <c r="D191" s="7" t="s">
        <v>32</v>
      </c>
      <c r="E191" s="53" t="s">
        <v>40</v>
      </c>
      <c r="F191" s="54">
        <v>25</v>
      </c>
      <c r="G191" s="54">
        <v>1.42</v>
      </c>
      <c r="H191" s="54">
        <v>0.27</v>
      </c>
      <c r="I191" s="58">
        <v>9.3000000000000007</v>
      </c>
      <c r="J191" s="54">
        <v>45.32</v>
      </c>
      <c r="K191" s="64">
        <v>120</v>
      </c>
      <c r="L191" s="61">
        <v>3.12</v>
      </c>
    </row>
    <row r="192" spans="1:12" x14ac:dyDescent="0.35">
      <c r="A192" s="23"/>
      <c r="B192" s="15"/>
      <c r="C192" s="11"/>
      <c r="D192" s="6" t="s">
        <v>67</v>
      </c>
      <c r="E192" s="53" t="s">
        <v>67</v>
      </c>
      <c r="F192" s="54" t="s">
        <v>67</v>
      </c>
      <c r="G192" s="54" t="s">
        <v>67</v>
      </c>
      <c r="H192" s="54" t="s">
        <v>67</v>
      </c>
      <c r="I192" s="58" t="s">
        <v>67</v>
      </c>
      <c r="J192" s="54" t="s">
        <v>67</v>
      </c>
      <c r="K192" s="64" t="s">
        <v>67</v>
      </c>
      <c r="L192" s="61" t="s">
        <v>67</v>
      </c>
    </row>
    <row r="193" spans="1:12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x14ac:dyDescent="0.3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40">SUM(G185:G193)</f>
        <v>30.25</v>
      </c>
      <c r="H194" s="19">
        <f t="shared" si="40"/>
        <v>31.72</v>
      </c>
      <c r="I194" s="19">
        <f t="shared" si="40"/>
        <v>77.179999999999993</v>
      </c>
      <c r="J194" s="19">
        <f t="shared" si="40"/>
        <v>715.86</v>
      </c>
      <c r="K194" s="25"/>
      <c r="L194" s="19">
        <f t="shared" ref="L194" si="41">SUM(L185:L193)</f>
        <v>142.1</v>
      </c>
    </row>
    <row r="195" spans="1:12" ht="15" thickBot="1" x14ac:dyDescent="0.4">
      <c r="A195" s="29">
        <f>A177</f>
        <v>4</v>
      </c>
      <c r="B195" s="30">
        <f>B177</f>
        <v>5</v>
      </c>
      <c r="C195" s="80" t="s">
        <v>4</v>
      </c>
      <c r="D195" s="81"/>
      <c r="E195" s="31"/>
      <c r="F195" s="32">
        <f>F184+F194</f>
        <v>845</v>
      </c>
      <c r="G195" s="32">
        <f>G184+G194</f>
        <v>30.25</v>
      </c>
      <c r="H195" s="32">
        <f>H184+H194</f>
        <v>31.72</v>
      </c>
      <c r="I195" s="32">
        <f>I184+I194</f>
        <v>77.179999999999993</v>
      </c>
      <c r="J195" s="32">
        <f>J184+J194</f>
        <v>715.86</v>
      </c>
      <c r="K195" s="32"/>
      <c r="L195" s="32">
        <f>L184+L194</f>
        <v>142.1</v>
      </c>
    </row>
    <row r="196" spans="1:12" ht="15" thickBot="1" x14ac:dyDescent="0.4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791.5</v>
      </c>
      <c r="G196" s="34">
        <f>(G24+G43+G62+G81+G100+G119+G138+G157+G176+G195)/(IF(G24=0,0,1)+IF(G43=0,0,1)+IF(G62=0,0,1)+IF(G81=0,0,1)+IF(G100=0,0,1)+IF(G119=0,0,1)+IF(G138=0,0,1)+IF(G157=0,0,1)+IF(G176=0,0,1)+IF(G195=0,0,1))</f>
        <v>33.154999999999994</v>
      </c>
      <c r="H196" s="34">
        <f>(H24+H43+H62+H81+H100+H119+H138+H157+H176+H195)/(IF(H24=0,0,1)+IF(H43=0,0,1)+IF(H62=0,0,1)+IF(H81=0,0,1)+IF(H100=0,0,1)+IF(H119=0,0,1)+IF(H138=0,0,1)+IF(H157=0,0,1)+IF(H176=0,0,1)+IF(H195=0,0,1))</f>
        <v>29.179999999999996</v>
      </c>
      <c r="I196" s="34">
        <f>(I24+I43+I62+I81+I100+I119+I138+I157+I176+I195)/(IF(I24=0,0,1)+IF(I43=0,0,1)+IF(I62=0,0,1)+IF(I81=0,0,1)+IF(I100=0,0,1)+IF(I119=0,0,1)+IF(I138=0,0,1)+IF(I157=0,0,1)+IF(I176=0,0,1)+IF(I195=0,0,1))</f>
        <v>94.462000000000003</v>
      </c>
      <c r="J196" s="34">
        <f>(J24+J43+J62+J81+J100+J119+J138+J157+J176+J195)/(IF(J24=0,0,1)+IF(J43=0,0,1)+IF(J62=0,0,1)+IF(J81=0,0,1)+IF(J100=0,0,1)+IF(J119=0,0,1)+IF(J138=0,0,1)+IF(J157=0,0,1)+IF(J176=0,0,1)+IF(J195=0,0,1))</f>
        <v>781.16300000000001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117.55199999999999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Музей</cp:lastModifiedBy>
  <dcterms:created xsi:type="dcterms:W3CDTF">2022-05-16T14:23:56Z</dcterms:created>
  <dcterms:modified xsi:type="dcterms:W3CDTF">2026-02-17T04:29:18Z</dcterms:modified>
</cp:coreProperties>
</file>